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7950" activeTab="0"/>
  </bookViews>
  <sheets>
    <sheet name="Projektstatus Kaufteile" sheetId="1" r:id="rId1"/>
    <sheet name="Project status purchased parts" sheetId="2" r:id="rId2"/>
  </sheets>
  <definedNames>
    <definedName name="_xlfn.COUNTIFS" hidden="1">#NAME?</definedName>
    <definedName name="_xlnm.Print_Area" localSheetId="1">'Project status purchased parts'!$A$1:$N$115</definedName>
    <definedName name="_xlnm.Print_Area" localSheetId="0">'Projektstatus Kaufteile'!$A$1:$N$113</definedName>
    <definedName name="_xlnm.Print_Titles" localSheetId="1">'Project status purchased parts'!$42:$43</definedName>
    <definedName name="_xlnm.Print_Titles" localSheetId="0">'Projektstatus Kaufteile'!$42:$43</definedName>
  </definedNames>
  <calcPr fullCalcOnLoad="1"/>
</workbook>
</file>

<file path=xl/comments1.xml><?xml version="1.0" encoding="utf-8"?>
<comments xmlns="http://schemas.openxmlformats.org/spreadsheetml/2006/main">
  <authors>
    <author>Holtkamp Sandra DED</author>
    <author>Schiereck Rainer DED</author>
  </authors>
  <commentList>
    <comment ref="C27" authorId="0">
      <text>
        <r>
          <rPr>
            <sz val="9"/>
            <rFont val="Tahoma"/>
            <family val="2"/>
          </rPr>
          <t>dritte Bewertung eintragen!
Eingabeformat:
JJJJ-MM-TT oder TT.MM.JJJJ</t>
        </r>
      </text>
    </comment>
    <comment ref="C28" authorId="0">
      <text>
        <r>
          <rPr>
            <sz val="9"/>
            <rFont val="Tahoma"/>
            <family val="2"/>
          </rPr>
          <t>vierte Bewertung eintragen!
Eingabeformat:
JJJJ-MM-TT oder TT.MM.JJJJ</t>
        </r>
      </text>
    </comment>
    <comment ref="C29" authorId="0">
      <text>
        <r>
          <rPr>
            <sz val="9"/>
            <rFont val="Tahoma"/>
            <family val="2"/>
          </rPr>
          <t>fünfte Bewertung eintragen!
Eingabeformat:
JJJJ-MM-TT oder TT.MM.JJJJ</t>
        </r>
      </text>
    </comment>
    <comment ref="I43" authorId="0">
      <text>
        <r>
          <rPr>
            <sz val="9"/>
            <rFont val="Tahoma"/>
            <family val="2"/>
          </rPr>
          <t xml:space="preserve">Datum bitte auf dem Deckblatt eintragen (Spalte C, Zeile 25).
Das Datum wird automatisch übernommen.
</t>
        </r>
      </text>
    </comment>
    <comment ref="J43" authorId="0">
      <text>
        <r>
          <rPr>
            <sz val="9"/>
            <rFont val="Tahoma"/>
            <family val="2"/>
          </rPr>
          <t>Datum bitte auf dem Deckblatt eintragen (Spalte C, Zeile 26).
Das Datum wird automatisch übernommen.</t>
        </r>
      </text>
    </comment>
    <comment ref="K43" authorId="0">
      <text>
        <r>
          <rPr>
            <sz val="9"/>
            <rFont val="Tahoma"/>
            <family val="2"/>
          </rPr>
          <t>Datum bitte auf dem Deckblatt eintragen (Spalte C, Zeile 27).
Das Datum wird automatisch übernommen.</t>
        </r>
      </text>
    </comment>
    <comment ref="L43" authorId="0">
      <text>
        <r>
          <rPr>
            <sz val="9"/>
            <rFont val="Tahoma"/>
            <family val="2"/>
          </rPr>
          <t>Datum bitte auf dem Deckblatt eintragen (Spalte C, Zeile 28).
Das Datum wird automatisch übernommen.</t>
        </r>
      </text>
    </comment>
    <comment ref="M43" authorId="0">
      <text>
        <r>
          <rPr>
            <sz val="9"/>
            <rFont val="Tahoma"/>
            <family val="2"/>
          </rPr>
          <t>Datum bitte auf dem Deckblatt eintragen (Spalte C, Zeile 29).
Das Datum wird automatisch übernommen.</t>
        </r>
      </text>
    </comment>
    <comment ref="C26" authorId="0">
      <text>
        <r>
          <rPr>
            <sz val="9"/>
            <rFont val="Tahoma"/>
            <family val="2"/>
          </rPr>
          <t>zweite Bewertung eintragen!
Eingabeformat:
JJJJ-MM-TT oder TT.MM.JJJJ</t>
        </r>
      </text>
    </comment>
    <comment ref="C25" authorId="0">
      <text>
        <r>
          <rPr>
            <sz val="9"/>
            <rFont val="Tahoma"/>
            <family val="2"/>
          </rPr>
          <t>erste Bewertung eintragen!
Eingabeformat:
JJJJ-MM-TT oder TT.MM.JJJJ</t>
        </r>
      </text>
    </comment>
    <comment ref="I42" authorId="1">
      <text>
        <r>
          <rPr>
            <b/>
            <sz val="9"/>
            <rFont val="Segoe UI"/>
            <family val="2"/>
          </rPr>
          <t xml:space="preserve">Achtung: </t>
        </r>
        <r>
          <rPr>
            <sz val="9"/>
            <rFont val="Segoe UI"/>
            <family val="2"/>
          </rPr>
          <t xml:space="preserve">
Sollte der Erfüllungsgrad "Rot" sein, kann die Bewertung nicht "grün" lauten!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Holtkamp Sandra DED</author>
    <author>Schiereck Rainer DED</author>
  </authors>
  <commentList>
    <comment ref="C25" authorId="0">
      <text>
        <r>
          <rPr>
            <sz val="8"/>
            <rFont val="Tahoma"/>
            <family val="2"/>
          </rPr>
          <t>Please enter here the Date of the FIRST assessment in the format:
YYYY.MM.DD</t>
        </r>
      </text>
    </comment>
    <comment ref="C26" authorId="0">
      <text>
        <r>
          <rPr>
            <sz val="8"/>
            <rFont val="Tahoma"/>
            <family val="2"/>
          </rPr>
          <t>Please enter here the Date of the SECOND assessment in the format:
YYYY.MM.DD</t>
        </r>
      </text>
    </comment>
    <comment ref="C27" authorId="0">
      <text>
        <r>
          <rPr>
            <sz val="8"/>
            <rFont val="Tahoma"/>
            <family val="2"/>
          </rPr>
          <t>Please enter here the Date of the THIRD assessment in the format:
YYYY.MM.DD</t>
        </r>
      </text>
    </comment>
    <comment ref="C28" authorId="0">
      <text>
        <r>
          <rPr>
            <sz val="8"/>
            <rFont val="Tahoma"/>
            <family val="2"/>
          </rPr>
          <t>Please enter here the Date of the FOURTH assessment in the format:
YYYY.MM.DD</t>
        </r>
      </text>
    </comment>
    <comment ref="C29" authorId="0">
      <text>
        <r>
          <rPr>
            <sz val="8"/>
            <rFont val="Tahoma"/>
            <family val="2"/>
          </rPr>
          <t>Please enter here the Date of the FIFTH assessment in the format:
YYYY.MM.DD</t>
        </r>
      </text>
    </comment>
    <comment ref="I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J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K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L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M43" authorId="1">
      <text>
        <r>
          <rPr>
            <sz val="9"/>
            <rFont val="Tahoma"/>
            <family val="2"/>
          </rPr>
          <t>Please enter the date in column C (lines 25 to 29).
The entered date will automatically be displayed here.</t>
        </r>
      </text>
    </comment>
    <comment ref="I42" authorId="2">
      <text>
        <r>
          <rPr>
            <b/>
            <sz val="9"/>
            <rFont val="Segoe UI"/>
            <family val="2"/>
          </rPr>
          <t>Attention:</t>
        </r>
        <r>
          <rPr>
            <sz val="9"/>
            <rFont val="Segoe UI"/>
            <family val="2"/>
          </rPr>
          <t xml:space="preserve">
If the degree of completion is "red", the rating can not be "green"!</t>
        </r>
      </text>
    </comment>
  </commentList>
</comments>
</file>

<file path=xl/sharedStrings.xml><?xml version="1.0" encoding="utf-8"?>
<sst xmlns="http://schemas.openxmlformats.org/spreadsheetml/2006/main" count="447" uniqueCount="317">
  <si>
    <t>Projektstatus Kaufteile</t>
  </si>
  <si>
    <t>Lieferant:</t>
  </si>
  <si>
    <t>BOGE Lieferanten-Nr.:</t>
  </si>
  <si>
    <t>BOGE Projekt:</t>
  </si>
  <si>
    <t>BOGE Termin für Prototypen:</t>
  </si>
  <si>
    <t>BOGE Termin für Erstmuster:</t>
  </si>
  <si>
    <t>BOGE Termin für SOP:</t>
  </si>
  <si>
    <t>Name</t>
  </si>
  <si>
    <t>Ansprechpartner bei BOGE</t>
  </si>
  <si>
    <t>Projektleiter Lieferant</t>
  </si>
  <si>
    <t>Projektteam Lieferant</t>
  </si>
  <si>
    <t>Grün</t>
  </si>
  <si>
    <t>Gelb</t>
  </si>
  <si>
    <t>Rot</t>
  </si>
  <si>
    <t>Anzahl Planungselemente</t>
  </si>
  <si>
    <t>1. Bewertung</t>
  </si>
  <si>
    <t>2. Bewertung</t>
  </si>
  <si>
    <t>3. Bewertung</t>
  </si>
  <si>
    <t>4. Bewertung</t>
  </si>
  <si>
    <t>5. Bewertung</t>
  </si>
  <si>
    <t>Gesamtbewertung</t>
  </si>
  <si>
    <t>Abteilung</t>
  </si>
  <si>
    <t>Bewertung der einzelnen Planungselemente:</t>
  </si>
  <si>
    <t>1 = Keine Planabweichungen, Serieneinsatz ungefährdet („grün“)</t>
  </si>
  <si>
    <t>2 = Kleine Planabweichungen, Serieneinsatz planmäßig („grün“)</t>
  </si>
  <si>
    <t>3 = Große Planabweichungen, Serieneinsatz haltbar („gelb“)</t>
  </si>
  <si>
    <t>4 = Große Planabweichungen, Serieneinsatz haltbar, mögliche Anlaufprobleme („gelb“)</t>
  </si>
  <si>
    <t>5 = Große Planabweichungen, Serieneinsatz haltbar, erhebliche Anlaufprobleme („rot“)</t>
  </si>
  <si>
    <t>6 = Große Planabweichungen, Serieneinsatz nicht haltbar, Verschiebung oder Neudefinition erforderlich („rot“)</t>
  </si>
  <si>
    <t>Regeln für die Gesamtbewertung:</t>
  </si>
  <si>
    <t xml:space="preserve"> - Ist eines oder sind mehrere Elemente mit 3 </t>
  </si>
  <si>
    <t xml:space="preserve"> - Ist eines oder sind mehrere Elemente mit 5 </t>
  </si>
  <si>
    <t xml:space="preserve">   oder 4 bewertet, so ist das Gesamt-</t>
  </si>
  <si>
    <t xml:space="preserve">   ergebnis GELB.</t>
  </si>
  <si>
    <t xml:space="preserve">   oder 6 bewertet, so ist das Gesamt-</t>
  </si>
  <si>
    <t xml:space="preserve">   ergebnis ROT.</t>
  </si>
  <si>
    <t xml:space="preserve">1.0 </t>
  </si>
  <si>
    <t>Vertragsprüfung und Zielplanung</t>
  </si>
  <si>
    <t>1.1</t>
  </si>
  <si>
    <t xml:space="preserve">1.2 </t>
  </si>
  <si>
    <t xml:space="preserve">1.3 </t>
  </si>
  <si>
    <t xml:space="preserve">1.4 </t>
  </si>
  <si>
    <t xml:space="preserve">2.0 </t>
  </si>
  <si>
    <t xml:space="preserve">2.1 </t>
  </si>
  <si>
    <t xml:space="preserve">2.2 </t>
  </si>
  <si>
    <t xml:space="preserve">3.0 </t>
  </si>
  <si>
    <t>Prozessplanung</t>
  </si>
  <si>
    <t xml:space="preserve">3.1 </t>
  </si>
  <si>
    <t xml:space="preserve">4.0 </t>
  </si>
  <si>
    <t>Risikoabsicherung</t>
  </si>
  <si>
    <t xml:space="preserve">4.1 </t>
  </si>
  <si>
    <t xml:space="preserve">4.2 </t>
  </si>
  <si>
    <t>4.3</t>
  </si>
  <si>
    <t xml:space="preserve">5.0 </t>
  </si>
  <si>
    <t>Qualitätsplanung</t>
  </si>
  <si>
    <t xml:space="preserve">5.1 </t>
  </si>
  <si>
    <t xml:space="preserve">5.2 </t>
  </si>
  <si>
    <t xml:space="preserve">6.0 </t>
  </si>
  <si>
    <t>Anlagen und Betriebsmittel</t>
  </si>
  <si>
    <t xml:space="preserve">6.1 </t>
  </si>
  <si>
    <t xml:space="preserve">6.2 </t>
  </si>
  <si>
    <t xml:space="preserve">6.3 </t>
  </si>
  <si>
    <t xml:space="preserve">Herstellbarkeitsanalyse </t>
  </si>
  <si>
    <t xml:space="preserve">Terminplanung </t>
  </si>
  <si>
    <t xml:space="preserve">Produktbeschreibung </t>
  </si>
  <si>
    <t xml:space="preserve">Prozessablaufplan </t>
  </si>
  <si>
    <t xml:space="preserve">Prozess-FMEA </t>
  </si>
  <si>
    <t xml:space="preserve">Produktionslenkungsplan </t>
  </si>
  <si>
    <t xml:space="preserve">Abstimmung der Serienüberwachung </t>
  </si>
  <si>
    <t xml:space="preserve">7.0 </t>
  </si>
  <si>
    <t>Fähigkeitsnachweise</t>
  </si>
  <si>
    <t>7.1</t>
  </si>
  <si>
    <t xml:space="preserve">7.2 </t>
  </si>
  <si>
    <t xml:space="preserve">8.0 </t>
  </si>
  <si>
    <t>Prüfmittel</t>
  </si>
  <si>
    <t xml:space="preserve">8.1 </t>
  </si>
  <si>
    <t xml:space="preserve">8.2 </t>
  </si>
  <si>
    <t xml:space="preserve">8.3 </t>
  </si>
  <si>
    <t xml:space="preserve">Vorläufige Prozessfähigkeitsuntersuchung (PFU - Ppk) </t>
  </si>
  <si>
    <t xml:space="preserve">Planung der Prüfmittel </t>
  </si>
  <si>
    <t xml:space="preserve">Beschaffung der Prüfmittel </t>
  </si>
  <si>
    <t xml:space="preserve">Prüfprozesseignung (Prüfmittelfähigkeit) </t>
  </si>
  <si>
    <t>lfd. Nr.</t>
  </si>
  <si>
    <t>n.a.</t>
  </si>
  <si>
    <t>Termin</t>
  </si>
  <si>
    <t>Start</t>
  </si>
  <si>
    <t>Ende</t>
  </si>
  <si>
    <t>Erfüllungs-grad                (in %)</t>
  </si>
  <si>
    <t>Bewertung</t>
  </si>
  <si>
    <t>Bemerkung</t>
  </si>
  <si>
    <t xml:space="preserve">9.0 </t>
  </si>
  <si>
    <t xml:space="preserve">9.1 </t>
  </si>
  <si>
    <t xml:space="preserve">9.2 </t>
  </si>
  <si>
    <t xml:space="preserve">10.0 </t>
  </si>
  <si>
    <t>Logistik</t>
  </si>
  <si>
    <t xml:space="preserve">10.1 </t>
  </si>
  <si>
    <t xml:space="preserve">10.2 </t>
  </si>
  <si>
    <t xml:space="preserve">10.3 </t>
  </si>
  <si>
    <t xml:space="preserve">10.4 </t>
  </si>
  <si>
    <t xml:space="preserve">10.5 </t>
  </si>
  <si>
    <t xml:space="preserve">10.6 </t>
  </si>
  <si>
    <t xml:space="preserve">11.0 </t>
  </si>
  <si>
    <t>Personal</t>
  </si>
  <si>
    <t xml:space="preserve">11.1 </t>
  </si>
  <si>
    <t xml:space="preserve">11.2 </t>
  </si>
  <si>
    <t xml:space="preserve">12.0 </t>
  </si>
  <si>
    <t>Prototypen</t>
  </si>
  <si>
    <t xml:space="preserve">12.1 </t>
  </si>
  <si>
    <t xml:space="preserve">13.0 </t>
  </si>
  <si>
    <t>Projektbegleitende Freigaben</t>
  </si>
  <si>
    <t xml:space="preserve">13.1 </t>
  </si>
  <si>
    <t xml:space="preserve">13.2 </t>
  </si>
  <si>
    <t xml:space="preserve">14.0 </t>
  </si>
  <si>
    <t>Produktionsprozess- und Produktfreigabe</t>
  </si>
  <si>
    <t xml:space="preserve">14.1 </t>
  </si>
  <si>
    <t xml:space="preserve">14.2 </t>
  </si>
  <si>
    <t xml:space="preserve">14.3 </t>
  </si>
  <si>
    <t xml:space="preserve">14.4 </t>
  </si>
  <si>
    <t xml:space="preserve">14.5 </t>
  </si>
  <si>
    <t xml:space="preserve">15.0 </t>
  </si>
  <si>
    <t>Projektabschluss und Verbesserungsprozess</t>
  </si>
  <si>
    <t xml:space="preserve">15.1 </t>
  </si>
  <si>
    <t xml:space="preserve">Verpackungsplanung </t>
  </si>
  <si>
    <t xml:space="preserve">Konservierung </t>
  </si>
  <si>
    <t xml:space="preserve">Transportplanung </t>
  </si>
  <si>
    <t xml:space="preserve">Teilesteuerung </t>
  </si>
  <si>
    <t>Sauberkeit</t>
  </si>
  <si>
    <t xml:space="preserve">Rückverfolgbarkeit </t>
  </si>
  <si>
    <t xml:space="preserve">Kapazität </t>
  </si>
  <si>
    <t xml:space="preserve">Qualifikation </t>
  </si>
  <si>
    <t xml:space="preserve">Prototypenherstellung </t>
  </si>
  <si>
    <t xml:space="preserve">Freigaben Produkt- und Prozessentwicklung </t>
  </si>
  <si>
    <t xml:space="preserve">Produktionsausbringung </t>
  </si>
  <si>
    <t xml:space="preserve">Erstmusterdokumentation gemäß Vorlagestufe </t>
  </si>
  <si>
    <t xml:space="preserve">Langzeitprozessfähigkeitsuntersuchung (PFU - Cpk) </t>
  </si>
  <si>
    <t xml:space="preserve">Interne Freigabe zur Serienproduktion </t>
  </si>
  <si>
    <t>Anmerkungen zum Projektstatus:</t>
  </si>
  <si>
    <t>Datum</t>
  </si>
  <si>
    <t xml:space="preserve"> </t>
  </si>
  <si>
    <t>Besondere Merkmale</t>
  </si>
  <si>
    <t xml:space="preserve">Produkt (Design)-FMEA </t>
  </si>
  <si>
    <t>Project Status of Purchased Parts</t>
  </si>
  <si>
    <t>BOGE Project:</t>
  </si>
  <si>
    <t>BOGE Date for Prototypes:</t>
  </si>
  <si>
    <t>Supplier:</t>
  </si>
  <si>
    <t>BOGE Date for SOP:</t>
  </si>
  <si>
    <t>BOGE Supplier No.:</t>
  </si>
  <si>
    <t>Boge Contact Person</t>
  </si>
  <si>
    <t>Project Manager (Supplier)</t>
  </si>
  <si>
    <t>Project Team (Supplier)</t>
  </si>
  <si>
    <t>Green</t>
  </si>
  <si>
    <t>Yellow</t>
  </si>
  <si>
    <t>Red</t>
  </si>
  <si>
    <t>Overall Rating</t>
  </si>
  <si>
    <t>1st Assessment</t>
  </si>
  <si>
    <t>Date</t>
  </si>
  <si>
    <t>No.of planning elements</t>
  </si>
  <si>
    <t>2nd Assessment</t>
  </si>
  <si>
    <t>3rd Assessment</t>
  </si>
  <si>
    <t>4th Assessment</t>
  </si>
  <si>
    <t>5th Assessment</t>
  </si>
  <si>
    <t>Quality Score for the Elements of Quality Planning:</t>
  </si>
  <si>
    <t>Rules for the Overall Rating:</t>
  </si>
  <si>
    <t>1 = No deviations from planning, use for volume production uncritical („green")</t>
  </si>
  <si>
    <t xml:space="preserve"> - If one or more elements scored 3 or 4 ,</t>
  </si>
  <si>
    <t>2 = Slight deviations from planning, use for volume production uncritical („green")</t>
  </si>
  <si>
    <r>
      <t xml:space="preserve">the overall result is </t>
    </r>
    <r>
      <rPr>
        <b/>
        <sz val="8"/>
        <color indexed="8"/>
        <rFont val="Arial"/>
        <family val="2"/>
      </rPr>
      <t>YELLOW</t>
    </r>
  </si>
  <si>
    <t>3 = Large deviations from planning, use for volume production possible („yellow")</t>
  </si>
  <si>
    <t>4 = Large deviations from planning, use for volume production possible, slight start-up problems to be expected („yellow")</t>
  </si>
  <si>
    <t xml:space="preserve"> - If one or more elements scored 5 or 6 ,</t>
  </si>
  <si>
    <t>5 = Large deviations from planning, use for volume production possible, serious start-up problems to be expected („red")</t>
  </si>
  <si>
    <r>
      <t xml:space="preserve">the overall result is </t>
    </r>
    <r>
      <rPr>
        <b/>
        <sz val="8"/>
        <color indexed="8"/>
        <rFont val="Arial"/>
        <family val="2"/>
      </rPr>
      <t>RED</t>
    </r>
  </si>
  <si>
    <t>6 = Large deviations from planning, use for volume production possible, postponement or new definition necessary („red")</t>
  </si>
  <si>
    <t>No.</t>
  </si>
  <si>
    <t>Planning Element</t>
  </si>
  <si>
    <t>Scheduling</t>
  </si>
  <si>
    <t>completion           (in %)</t>
  </si>
  <si>
    <t>Rating</t>
  </si>
  <si>
    <t>Remark</t>
  </si>
  <si>
    <t>End</t>
  </si>
  <si>
    <t>Contract verification and target planning</t>
  </si>
  <si>
    <t>Feasibility study</t>
  </si>
  <si>
    <t>Schedule planning</t>
  </si>
  <si>
    <t>Product description</t>
  </si>
  <si>
    <t>Special characteristics</t>
  </si>
  <si>
    <t>Process planning</t>
  </si>
  <si>
    <t>Process flow chart</t>
  </si>
  <si>
    <t>Risk Management</t>
  </si>
  <si>
    <t xml:space="preserve">Process-FMEA </t>
  </si>
  <si>
    <t>Quality Planning</t>
  </si>
  <si>
    <t>Control plan</t>
  </si>
  <si>
    <t>Coordination of production control</t>
  </si>
  <si>
    <t>Planning requalification</t>
  </si>
  <si>
    <t>Tools, fixtures and equipment</t>
  </si>
  <si>
    <t>Planning of tools, fixtures and equipment</t>
  </si>
  <si>
    <t>Procurement of tools, fixtures and equipment</t>
  </si>
  <si>
    <t>Capability studies</t>
  </si>
  <si>
    <t>Preliminary process capability study (PFU - Ppk)</t>
  </si>
  <si>
    <t>Inspection equipment</t>
  </si>
  <si>
    <t>Planning of inspection equipment</t>
  </si>
  <si>
    <t>Procurement of inspection equipment</t>
  </si>
  <si>
    <t>Status of subcontractors</t>
  </si>
  <si>
    <t>Logistics</t>
  </si>
  <si>
    <t>Planning of packaging</t>
  </si>
  <si>
    <t>Conservation</t>
  </si>
  <si>
    <t>Transport planning</t>
  </si>
  <si>
    <t>Material flow</t>
  </si>
  <si>
    <t>Cleanliness</t>
  </si>
  <si>
    <t>Traceability</t>
  </si>
  <si>
    <t>Personnel</t>
  </si>
  <si>
    <t>Capacity</t>
  </si>
  <si>
    <t>Qualification</t>
  </si>
  <si>
    <t>Prototypes</t>
  </si>
  <si>
    <t>Project relevant releases</t>
  </si>
  <si>
    <t>Release of product and process development</t>
  </si>
  <si>
    <t>Production Part Approval Process (PPAP)</t>
  </si>
  <si>
    <t>Production output</t>
  </si>
  <si>
    <t>Project completion and improvement process</t>
  </si>
  <si>
    <t xml:space="preserve">Product (Design)-FMEA </t>
  </si>
  <si>
    <t>Manufacturing prototypes</t>
  </si>
  <si>
    <t>14.6</t>
  </si>
  <si>
    <t>Documentation for initial samples acc. to submission level</t>
  </si>
  <si>
    <t>Further remarks concerning the project status:</t>
  </si>
  <si>
    <t>Ref. 
BIS 1000</t>
  </si>
  <si>
    <t>2.2</t>
  </si>
  <si>
    <t>2.4.2</t>
  </si>
  <si>
    <t xml:space="preserve">Projektziele </t>
  </si>
  <si>
    <t>2.4.3</t>
  </si>
  <si>
    <t>3.1</t>
  </si>
  <si>
    <t>2.4.9</t>
  </si>
  <si>
    <t>2.4.6</t>
  </si>
  <si>
    <t>2.4.5</t>
  </si>
  <si>
    <t>2.4.7</t>
  </si>
  <si>
    <t>2.4.10</t>
  </si>
  <si>
    <t>2.4.17</t>
  </si>
  <si>
    <t>2.4.16</t>
  </si>
  <si>
    <t>2.4.18</t>
  </si>
  <si>
    <t>2.4.19</t>
  </si>
  <si>
    <t>5.4</t>
  </si>
  <si>
    <t>2.4.11</t>
  </si>
  <si>
    <t>2.4.12</t>
  </si>
  <si>
    <t>2.4.13</t>
  </si>
  <si>
    <t>2.4.14</t>
  </si>
  <si>
    <t>2.4.15</t>
  </si>
  <si>
    <t>2.5.1</t>
  </si>
  <si>
    <t>2.5.2</t>
  </si>
  <si>
    <t>7.6</t>
  </si>
  <si>
    <t xml:space="preserve">Auditplanung (Produkt- und Prozess) </t>
  </si>
  <si>
    <t>Telefon/E-Mail</t>
  </si>
  <si>
    <t>Planungsblock/-element</t>
  </si>
  <si>
    <t xml:space="preserve">Erprobungsplanung/Entwicklungsfreigabe </t>
  </si>
  <si>
    <t xml:space="preserve">Maschinenfähigkeitsuntersuchung (MFU - Cmk) </t>
  </si>
  <si>
    <t>2.4.8</t>
  </si>
  <si>
    <t>2.5.3</t>
  </si>
  <si>
    <t>4.1</t>
  </si>
  <si>
    <t>4.5</t>
  </si>
  <si>
    <t>9.2</t>
  </si>
  <si>
    <t>Ausgegliederte Prozesse</t>
  </si>
  <si>
    <t>2.8</t>
  </si>
  <si>
    <t>4.3/4.4/4.6</t>
  </si>
  <si>
    <t>2.4.20/5.3</t>
  </si>
  <si>
    <t>3.1/3.2</t>
  </si>
  <si>
    <t>2.4.1/2.3</t>
  </si>
  <si>
    <t>2.4.18/2.3</t>
  </si>
  <si>
    <t>Vorlagestufe:</t>
  </si>
  <si>
    <t>1.5</t>
  </si>
  <si>
    <t>Produktionsprozess- und Produktfreigabe durch BOGE</t>
  </si>
  <si>
    <t>14.2</t>
  </si>
  <si>
    <t>14.3</t>
  </si>
  <si>
    <t>14.4</t>
  </si>
  <si>
    <t>14.5</t>
  </si>
  <si>
    <t>1.6</t>
  </si>
  <si>
    <t>Kundenspezifische Anforderungen</t>
  </si>
  <si>
    <t>CQI - Qualifikation von Sonderprozessen</t>
  </si>
  <si>
    <t>1.6/2.4.20</t>
  </si>
  <si>
    <t>13.2</t>
  </si>
  <si>
    <t>Submission level:</t>
  </si>
  <si>
    <t>Project goals</t>
  </si>
  <si>
    <t>1.4</t>
  </si>
  <si>
    <t>Customer-specific requirements</t>
  </si>
  <si>
    <t>Test planning/development release</t>
  </si>
  <si>
    <t>5.3</t>
  </si>
  <si>
    <t>Audit planning (product and process)</t>
  </si>
  <si>
    <t>Subcontractors</t>
  </si>
  <si>
    <t>Outsourced processes</t>
  </si>
  <si>
    <t>CQI - qualification of special processes</t>
  </si>
  <si>
    <t>Internal release of series production</t>
  </si>
  <si>
    <t>Production Part Approval Process by BOGE</t>
  </si>
  <si>
    <t>Machine capability study (MFU - Cmk)</t>
  </si>
  <si>
    <t>Suitability of the inspection process/equipment</t>
  </si>
  <si>
    <t>CC (critical characteristic)</t>
  </si>
  <si>
    <t>SC (significant characteristic)</t>
  </si>
  <si>
    <t>Department/Position</t>
  </si>
  <si>
    <t>Phone/Email</t>
  </si>
  <si>
    <t>Material composition - IMDS data sheet</t>
  </si>
  <si>
    <t>Study of long-term process capability (PFU - Cpk)</t>
  </si>
  <si>
    <t>BOGE Designation:</t>
  </si>
  <si>
    <t>BOGE Part No./Version:</t>
  </si>
  <si>
    <t>BOGE Drawing No./Version:</t>
  </si>
  <si>
    <t>BOGE Date for Initial Samples:</t>
  </si>
  <si>
    <t>Continuous improvement process/Lessons Learned</t>
  </si>
  <si>
    <t>Planning preventive maintenance/contingency plan</t>
  </si>
  <si>
    <t>Initial samples and retension of reference samples</t>
  </si>
  <si>
    <t>BOGE Benennung:</t>
  </si>
  <si>
    <t>BOGE Material-Nr./Version:</t>
  </si>
  <si>
    <t>BOGE Dokumenten-Nr./Version:</t>
  </si>
  <si>
    <t>Kontinuierlicher Verbesserungsprozess/Lessons Learned</t>
  </si>
  <si>
    <t xml:space="preserve">CC (critical characteristic) Merkmale </t>
  </si>
  <si>
    <t xml:space="preserve">SC (significant characteristic) Merkmale </t>
  </si>
  <si>
    <t>Planung der Requalifikationsprüfung</t>
  </si>
  <si>
    <t xml:space="preserve">Planung von Werkzeugen, Anlagen und Betriebsmitteln </t>
  </si>
  <si>
    <t>Beschaffung der Werkzeuge, Anlagen und Betriebsmittel</t>
  </si>
  <si>
    <t>Planung der vorbeugenden Instandhaltung/Notfallstrategie</t>
  </si>
  <si>
    <t>Unterlieferanten</t>
  </si>
  <si>
    <t>Status der Unterlieferanten</t>
  </si>
  <si>
    <t xml:space="preserve">Materialdatenerfassung - IMDS Datenblatt </t>
  </si>
  <si>
    <t>Erstmusterteile und Aufbewahrung von Referenzmustern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</si>
</sst>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  <numFmt numFmtId="166" formatCode="yyyy\-mm\-dd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darkDown">
        <fgColor theme="0"/>
        <bgColor rgb="FF92D050"/>
      </patternFill>
    </fill>
    <fill>
      <patternFill patternType="darkDown">
        <fgColor theme="0"/>
        <bgColor rgb="FFFFFF00"/>
      </patternFill>
    </fill>
    <fill>
      <patternFill patternType="darkDown">
        <fgColor theme="0"/>
        <bgColor rgb="FFFF0000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 horizontal="left"/>
      <protection locked="0"/>
    </xf>
    <xf numFmtId="0" fontId="49" fillId="0" borderId="17" xfId="0" applyFont="1" applyBorder="1" applyAlignment="1" applyProtection="1">
      <alignment horizontal="left"/>
      <protection locked="0"/>
    </xf>
    <xf numFmtId="0" fontId="49" fillId="0" borderId="18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49" fillId="0" borderId="20" xfId="0" applyFont="1" applyBorder="1" applyAlignment="1" applyProtection="1">
      <alignment horizontal="left"/>
      <protection locked="0"/>
    </xf>
    <xf numFmtId="0" fontId="49" fillId="0" borderId="21" xfId="0" applyFont="1" applyBorder="1" applyAlignment="1" applyProtection="1">
      <alignment horizontal="left"/>
      <protection locked="0"/>
    </xf>
    <xf numFmtId="0" fontId="49" fillId="0" borderId="12" xfId="0" applyFont="1" applyBorder="1" applyAlignment="1" applyProtection="1">
      <alignment horizontal="left"/>
      <protection locked="0"/>
    </xf>
    <xf numFmtId="0" fontId="49" fillId="0" borderId="14" xfId="0" applyFont="1" applyBorder="1" applyAlignment="1" applyProtection="1">
      <alignment horizontal="left"/>
      <protection locked="0"/>
    </xf>
    <xf numFmtId="0" fontId="49" fillId="0" borderId="15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49" fontId="53" fillId="33" borderId="22" xfId="0" applyNumberFormat="1" applyFont="1" applyFill="1" applyBorder="1" applyAlignment="1" applyProtection="1">
      <alignment/>
      <protection/>
    </xf>
    <xf numFmtId="49" fontId="49" fillId="0" borderId="23" xfId="0" applyNumberFormat="1" applyFont="1" applyBorder="1" applyAlignment="1" applyProtection="1">
      <alignment/>
      <protection/>
    </xf>
    <xf numFmtId="49" fontId="49" fillId="0" borderId="24" xfId="0" applyNumberFormat="1" applyFont="1" applyBorder="1" applyAlignment="1" applyProtection="1">
      <alignment/>
      <protection/>
    </xf>
    <xf numFmtId="49" fontId="49" fillId="0" borderId="25" xfId="0" applyNumberFormat="1" applyFont="1" applyBorder="1" applyAlignment="1" applyProtection="1">
      <alignment/>
      <protection/>
    </xf>
    <xf numFmtId="49" fontId="49" fillId="0" borderId="26" xfId="0" applyNumberFormat="1" applyFont="1" applyBorder="1" applyAlignment="1" applyProtection="1">
      <alignment/>
      <protection/>
    </xf>
    <xf numFmtId="14" fontId="49" fillId="0" borderId="27" xfId="0" applyNumberFormat="1" applyFont="1" applyBorder="1" applyAlignment="1" applyProtection="1">
      <alignment horizontal="center" vertical="center" textRotation="90"/>
      <protection/>
    </xf>
    <xf numFmtId="49" fontId="49" fillId="0" borderId="28" xfId="0" applyNumberFormat="1" applyFont="1" applyBorder="1" applyAlignment="1" applyProtection="1">
      <alignment/>
      <protection/>
    </xf>
    <xf numFmtId="49" fontId="49" fillId="0" borderId="29" xfId="0" applyNumberFormat="1" applyFont="1" applyBorder="1" applyAlignment="1" applyProtection="1">
      <alignment/>
      <protection/>
    </xf>
    <xf numFmtId="49" fontId="49" fillId="0" borderId="28" xfId="0" applyNumberFormat="1" applyFont="1" applyFill="1" applyBorder="1" applyAlignment="1" applyProtection="1">
      <alignment/>
      <protection/>
    </xf>
    <xf numFmtId="49" fontId="49" fillId="0" borderId="30" xfId="0" applyNumberFormat="1" applyFont="1" applyBorder="1" applyAlignment="1" applyProtection="1">
      <alignment/>
      <protection/>
    </xf>
    <xf numFmtId="9" fontId="49" fillId="0" borderId="31" xfId="49" applyFont="1" applyBorder="1" applyAlignment="1" applyProtection="1">
      <alignment/>
      <protection locked="0"/>
    </xf>
    <xf numFmtId="9" fontId="49" fillId="0" borderId="32" xfId="49" applyFont="1" applyBorder="1" applyAlignment="1" applyProtection="1">
      <alignment/>
      <protection locked="0"/>
    </xf>
    <xf numFmtId="9" fontId="49" fillId="0" borderId="33" xfId="49" applyFont="1" applyBorder="1" applyAlignment="1" applyProtection="1">
      <alignment/>
      <protection locked="0"/>
    </xf>
    <xf numFmtId="14" fontId="51" fillId="0" borderId="31" xfId="0" applyNumberFormat="1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14" fontId="51" fillId="0" borderId="27" xfId="0" applyNumberFormat="1" applyFont="1" applyBorder="1" applyAlignment="1" applyProtection="1">
      <alignment/>
      <protection locked="0"/>
    </xf>
    <xf numFmtId="14" fontId="51" fillId="0" borderId="34" xfId="0" applyNumberFormat="1" applyFont="1" applyBorder="1" applyAlignment="1" applyProtection="1">
      <alignment/>
      <protection locked="0"/>
    </xf>
    <xf numFmtId="14" fontId="51" fillId="0" borderId="32" xfId="0" applyNumberFormat="1" applyFont="1" applyBorder="1" applyAlignment="1" applyProtection="1">
      <alignment/>
      <protection locked="0"/>
    </xf>
    <xf numFmtId="14" fontId="51" fillId="0" borderId="35" xfId="0" applyNumberFormat="1" applyFont="1" applyBorder="1" applyAlignment="1" applyProtection="1">
      <alignment/>
      <protection locked="0"/>
    </xf>
    <xf numFmtId="14" fontId="51" fillId="0" borderId="36" xfId="0" applyNumberFormat="1" applyFont="1" applyBorder="1" applyAlignment="1" applyProtection="1">
      <alignment/>
      <protection locked="0"/>
    </xf>
    <xf numFmtId="14" fontId="51" fillId="0" borderId="37" xfId="0" applyNumberFormat="1" applyFont="1" applyBorder="1" applyAlignment="1" applyProtection="1">
      <alignment/>
      <protection locked="0"/>
    </xf>
    <xf numFmtId="14" fontId="51" fillId="0" borderId="38" xfId="0" applyNumberFormat="1" applyFont="1" applyBorder="1" applyAlignment="1" applyProtection="1">
      <alignment/>
      <protection locked="0"/>
    </xf>
    <xf numFmtId="14" fontId="51" fillId="0" borderId="39" xfId="0" applyNumberFormat="1" applyFont="1" applyBorder="1" applyAlignment="1" applyProtection="1">
      <alignment/>
      <protection locked="0"/>
    </xf>
    <xf numFmtId="14" fontId="51" fillId="0" borderId="33" xfId="0" applyNumberFormat="1" applyFont="1" applyBorder="1" applyAlignment="1" applyProtection="1">
      <alignment/>
      <protection locked="0"/>
    </xf>
    <xf numFmtId="14" fontId="51" fillId="0" borderId="34" xfId="0" applyNumberFormat="1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14" fontId="51" fillId="0" borderId="32" xfId="0" applyNumberFormat="1" applyFont="1" applyBorder="1" applyAlignment="1" applyProtection="1">
      <alignment/>
      <protection locked="0"/>
    </xf>
    <xf numFmtId="14" fontId="51" fillId="0" borderId="31" xfId="0" applyNumberFormat="1" applyFont="1" applyBorder="1" applyAlignment="1" applyProtection="1">
      <alignment/>
      <protection locked="0"/>
    </xf>
    <xf numFmtId="14" fontId="51" fillId="0" borderId="27" xfId="0" applyNumberFormat="1" applyFont="1" applyBorder="1" applyAlignment="1" applyProtection="1">
      <alignment/>
      <protection locked="0"/>
    </xf>
    <xf numFmtId="14" fontId="51" fillId="0" borderId="40" xfId="0" applyNumberFormat="1" applyFont="1" applyBorder="1" applyAlignment="1" applyProtection="1">
      <alignment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/>
      <protection/>
    </xf>
    <xf numFmtId="0" fontId="53" fillId="33" borderId="42" xfId="0" applyFont="1" applyFill="1" applyBorder="1" applyAlignment="1" applyProtection="1">
      <alignment horizontal="left"/>
      <protection/>
    </xf>
    <xf numFmtId="0" fontId="53" fillId="33" borderId="43" xfId="0" applyFont="1" applyFill="1" applyBorder="1" applyAlignment="1" applyProtection="1">
      <alignment horizontal="left"/>
      <protection/>
    </xf>
    <xf numFmtId="0" fontId="53" fillId="33" borderId="4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5" borderId="10" xfId="0" applyFont="1" applyFill="1" applyBorder="1" applyAlignment="1" applyProtection="1">
      <alignment horizontal="center" vertical="center"/>
      <protection/>
    </xf>
    <xf numFmtId="0" fontId="49" fillId="36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/>
      <protection/>
    </xf>
    <xf numFmtId="16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9" fillId="0" borderId="27" xfId="0" applyFont="1" applyBorder="1" applyAlignment="1" applyProtection="1">
      <alignment horizontal="center" vertical="center" textRotation="90"/>
      <protection/>
    </xf>
    <xf numFmtId="0" fontId="49" fillId="0" borderId="10" xfId="0" applyFont="1" applyBorder="1" applyAlignment="1" applyProtection="1">
      <alignment horizontal="left" vertical="center"/>
      <protection locked="0"/>
    </xf>
    <xf numFmtId="49" fontId="54" fillId="0" borderId="26" xfId="0" applyNumberFormat="1" applyFont="1" applyBorder="1" applyAlignment="1" applyProtection="1">
      <alignment/>
      <protection/>
    </xf>
    <xf numFmtId="0" fontId="53" fillId="0" borderId="45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53" fillId="0" borderId="45" xfId="0" applyFont="1" applyBorder="1" applyAlignment="1" applyProtection="1">
      <alignment horizontal="left" vertical="center"/>
      <protection locked="0"/>
    </xf>
    <xf numFmtId="0" fontId="49" fillId="0" borderId="32" xfId="0" applyFont="1" applyBorder="1" applyAlignment="1" applyProtection="1">
      <alignment horizontal="center" vertical="center"/>
      <protection/>
    </xf>
    <xf numFmtId="14" fontId="49" fillId="0" borderId="32" xfId="0" applyNumberFormat="1" applyFont="1" applyBorder="1" applyAlignment="1" applyProtection="1">
      <alignment horizontal="center" vertical="center" textRotation="90"/>
      <protection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left"/>
      <protection/>
    </xf>
    <xf numFmtId="0" fontId="49" fillId="0" borderId="31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center" textRotation="90"/>
      <protection/>
    </xf>
    <xf numFmtId="0" fontId="49" fillId="0" borderId="46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  <xf numFmtId="14" fontId="49" fillId="0" borderId="10" xfId="0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53" fillId="33" borderId="44" xfId="0" applyFont="1" applyFill="1" applyBorder="1" applyAlignment="1" applyProtection="1">
      <alignment horizontal="left"/>
      <protection/>
    </xf>
    <xf numFmtId="0" fontId="53" fillId="33" borderId="42" xfId="0" applyFont="1" applyFill="1" applyBorder="1" applyAlignment="1" applyProtection="1">
      <alignment horizontal="left"/>
      <protection/>
    </xf>
    <xf numFmtId="0" fontId="53" fillId="33" borderId="43" xfId="0" applyFont="1" applyFill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49" fillId="0" borderId="32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9" fillId="0" borderId="37" xfId="0" applyFont="1" applyBorder="1" applyAlignment="1" applyProtection="1">
      <alignment horizontal="left"/>
      <protection/>
    </xf>
    <xf numFmtId="0" fontId="49" fillId="0" borderId="18" xfId="0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0" fontId="49" fillId="0" borderId="34" xfId="0" applyFont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34" xfId="0" applyFont="1" applyBorder="1" applyAlignment="1" applyProtection="1">
      <alignment horizontal="left" vertical="center"/>
      <protection/>
    </xf>
    <xf numFmtId="0" fontId="49" fillId="0" borderId="39" xfId="0" applyFont="1" applyBorder="1" applyAlignment="1" applyProtection="1">
      <alignment horizontal="left" vertical="center"/>
      <protection/>
    </xf>
    <xf numFmtId="0" fontId="49" fillId="0" borderId="36" xfId="0" applyFont="1" applyBorder="1" applyAlignment="1" applyProtection="1">
      <alignment horizontal="left" vertical="center"/>
      <protection/>
    </xf>
    <xf numFmtId="0" fontId="49" fillId="0" borderId="47" xfId="0" applyFont="1" applyBorder="1" applyAlignment="1" applyProtection="1">
      <alignment horizontal="left" vertical="center"/>
      <protection/>
    </xf>
    <xf numFmtId="0" fontId="49" fillId="0" borderId="38" xfId="0" applyFont="1" applyBorder="1" applyAlignment="1" applyProtection="1">
      <alignment horizontal="left" vertical="center"/>
      <protection/>
    </xf>
    <xf numFmtId="0" fontId="49" fillId="0" borderId="35" xfId="0" applyFont="1" applyBorder="1" applyAlignment="1" applyProtection="1">
      <alignment horizontal="left" vertical="center"/>
      <protection/>
    </xf>
    <xf numFmtId="0" fontId="49" fillId="0" borderId="48" xfId="0" applyFont="1" applyBorder="1" applyAlignment="1" applyProtection="1">
      <alignment horizontal="left" vertical="center"/>
      <protection/>
    </xf>
    <xf numFmtId="0" fontId="49" fillId="0" borderId="11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/>
      <protection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49" xfId="0" applyFont="1" applyBorder="1" applyAlignment="1" applyProtection="1">
      <alignment horizontal="center" vertical="center"/>
      <protection/>
    </xf>
    <xf numFmtId="0" fontId="49" fillId="0" borderId="50" xfId="0" applyFont="1" applyBorder="1" applyAlignment="1" applyProtection="1">
      <alignment horizontal="center" vertical="center"/>
      <protection/>
    </xf>
    <xf numFmtId="0" fontId="49" fillId="0" borderId="39" xfId="0" applyFont="1" applyBorder="1" applyAlignment="1" applyProtection="1">
      <alignment horizontal="center" vertical="center"/>
      <protection/>
    </xf>
    <xf numFmtId="0" fontId="49" fillId="0" borderId="51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49" fillId="0" borderId="52" xfId="0" applyFont="1" applyBorder="1" applyAlignment="1" applyProtection="1">
      <alignment horizontal="center" vertical="center"/>
      <protection/>
    </xf>
    <xf numFmtId="0" fontId="49" fillId="0" borderId="53" xfId="0" applyFont="1" applyBorder="1" applyAlignment="1" applyProtection="1">
      <alignment horizontal="center" vertical="center"/>
      <protection/>
    </xf>
    <xf numFmtId="0" fontId="49" fillId="0" borderId="54" xfId="0" applyFont="1" applyBorder="1" applyAlignment="1" applyProtection="1">
      <alignment horizontal="center" vertical="center"/>
      <protection/>
    </xf>
    <xf numFmtId="0" fontId="49" fillId="0" borderId="55" xfId="0" applyFont="1" applyBorder="1" applyAlignment="1" applyProtection="1">
      <alignment horizontal="center" vertical="center"/>
      <protection/>
    </xf>
    <xf numFmtId="0" fontId="49" fillId="0" borderId="56" xfId="0" applyFont="1" applyBorder="1" applyAlignment="1" applyProtection="1">
      <alignment horizontal="center" vertical="center"/>
      <protection/>
    </xf>
    <xf numFmtId="0" fontId="49" fillId="0" borderId="57" xfId="0" applyFont="1" applyBorder="1" applyAlignment="1" applyProtection="1">
      <alignment horizontal="center" vertical="center"/>
      <protection/>
    </xf>
    <xf numFmtId="0" fontId="49" fillId="0" borderId="58" xfId="0" applyFont="1" applyBorder="1" applyAlignment="1" applyProtection="1">
      <alignment horizontal="center" vertical="center"/>
      <protection/>
    </xf>
    <xf numFmtId="0" fontId="49" fillId="0" borderId="27" xfId="0" applyFont="1" applyBorder="1" applyAlignment="1" applyProtection="1">
      <alignment horizontal="left"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49" fillId="0" borderId="40" xfId="0" applyFont="1" applyBorder="1" applyAlignment="1" applyProtection="1">
      <alignment horizontal="left"/>
      <protection/>
    </xf>
    <xf numFmtId="0" fontId="49" fillId="0" borderId="33" xfId="0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3" xfId="0" applyFont="1" applyBorder="1" applyAlignment="1" applyProtection="1">
      <alignment horizontal="left"/>
      <protection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64" xfId="0" applyFont="1" applyBorder="1" applyAlignment="1" applyProtection="1">
      <alignment horizontal="left" vertical="center"/>
      <protection/>
    </xf>
    <xf numFmtId="0" fontId="49" fillId="0" borderId="65" xfId="0" applyFont="1" applyBorder="1" applyAlignment="1" applyProtection="1">
      <alignment horizontal="left" vertical="center"/>
      <protection/>
    </xf>
    <xf numFmtId="0" fontId="49" fillId="0" borderId="23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left" vertical="center"/>
      <protection/>
    </xf>
    <xf numFmtId="0" fontId="49" fillId="0" borderId="29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left" vertical="center"/>
      <protection/>
    </xf>
    <xf numFmtId="0" fontId="49" fillId="0" borderId="49" xfId="0" applyFont="1" applyBorder="1" applyAlignment="1" applyProtection="1">
      <alignment horizontal="center" vertical="center" textRotation="90"/>
      <protection/>
    </xf>
    <xf numFmtId="0" fontId="49" fillId="0" borderId="30" xfId="0" applyFont="1" applyBorder="1" applyAlignment="1" applyProtection="1">
      <alignment horizontal="center" vertical="center" textRotation="90"/>
      <protection/>
    </xf>
    <xf numFmtId="0" fontId="49" fillId="0" borderId="46" xfId="0" applyFont="1" applyBorder="1" applyAlignment="1" applyProtection="1">
      <alignment horizontal="center" vertical="center" textRotation="90" wrapText="1"/>
      <protection/>
    </xf>
    <xf numFmtId="0" fontId="49" fillId="0" borderId="40" xfId="0" applyFont="1" applyBorder="1" applyAlignment="1" applyProtection="1">
      <alignment horizontal="center" vertical="center" textRotation="90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66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49" fontId="4" fillId="0" borderId="6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4" fillId="0" borderId="69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49" fontId="4" fillId="0" borderId="70" xfId="0" applyNumberFormat="1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49" fontId="4" fillId="0" borderId="71" xfId="0" applyNumberFormat="1" applyFont="1" applyBorder="1" applyAlignment="1" applyProtection="1">
      <alignment/>
      <protection/>
    </xf>
    <xf numFmtId="49" fontId="4" fillId="0" borderId="68" xfId="0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left"/>
      <protection/>
    </xf>
    <xf numFmtId="49" fontId="4" fillId="0" borderId="72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left"/>
      <protection/>
    </xf>
    <xf numFmtId="49" fontId="4" fillId="0" borderId="73" xfId="0" applyNumberFormat="1" applyFont="1" applyBorder="1" applyAlignment="1" applyProtection="1">
      <alignment/>
      <protection/>
    </xf>
    <xf numFmtId="49" fontId="4" fillId="0" borderId="23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68" xfId="0" applyNumberFormat="1" applyFont="1" applyFill="1" applyBorder="1" applyAlignment="1" applyProtection="1">
      <alignment/>
      <protection/>
    </xf>
    <xf numFmtId="0" fontId="32" fillId="0" borderId="10" xfId="0" applyFont="1" applyBorder="1" applyAlignment="1" applyProtection="1">
      <alignment horizontal="left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left"/>
      <protection/>
    </xf>
    <xf numFmtId="0" fontId="31" fillId="33" borderId="44" xfId="0" applyFont="1" applyFill="1" applyBorder="1" applyAlignment="1" applyProtection="1">
      <alignment horizontal="left"/>
      <protection/>
    </xf>
    <xf numFmtId="0" fontId="31" fillId="33" borderId="42" xfId="0" applyFont="1" applyFill="1" applyBorder="1" applyAlignment="1" applyProtection="1">
      <alignment horizontal="left"/>
      <protection/>
    </xf>
    <xf numFmtId="0" fontId="31" fillId="33" borderId="43" xfId="0" applyFont="1" applyFill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4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600075</xdr:colOff>
      <xdr:row>0</xdr:row>
      <xdr:rowOff>19050</xdr:rowOff>
    </xdr:from>
    <xdr:to>
      <xdr:col>13</xdr:col>
      <xdr:colOff>2057400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9050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38</xdr:row>
      <xdr:rowOff>19050</xdr:rowOff>
    </xdr:from>
    <xdr:to>
      <xdr:col>13</xdr:col>
      <xdr:colOff>2085975</xdr:colOff>
      <xdr:row>40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6591300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0</xdr:row>
      <xdr:rowOff>28575</xdr:rowOff>
    </xdr:from>
    <xdr:to>
      <xdr:col>13</xdr:col>
      <xdr:colOff>2076450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85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38</xdr:row>
      <xdr:rowOff>19050</xdr:rowOff>
    </xdr:from>
    <xdr:to>
      <xdr:col>13</xdr:col>
      <xdr:colOff>2076450</xdr:colOff>
      <xdr:row>40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6657975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110" zoomScaleNormal="110" workbookViewId="0" topLeftCell="A1">
      <selection activeCell="C4" sqref="C4:F4"/>
    </sheetView>
  </sheetViews>
  <sheetFormatPr defaultColWidth="11.421875" defaultRowHeight="15"/>
  <cols>
    <col min="1" max="1" width="6.28125" style="57" customWidth="1"/>
    <col min="2" max="2" width="24.140625" style="57" customWidth="1"/>
    <col min="3" max="3" width="25.28125" style="58" customWidth="1"/>
    <col min="4" max="4" width="9.57421875" style="58" customWidth="1"/>
    <col min="5" max="5" width="4.7109375" style="58" customWidth="1"/>
    <col min="6" max="6" width="8.7109375" style="58" bestFit="1" customWidth="1"/>
    <col min="7" max="7" width="8.7109375" style="58" customWidth="1"/>
    <col min="8" max="8" width="9.8515625" style="58" customWidth="1"/>
    <col min="9" max="11" width="3.28125" style="58" customWidth="1"/>
    <col min="12" max="13" width="3.421875" style="58" customWidth="1"/>
    <col min="14" max="14" width="31.28125" style="58" customWidth="1"/>
    <col min="15" max="16384" width="11.421875" style="57" customWidth="1"/>
  </cols>
  <sheetData>
    <row r="1" ht="15">
      <c r="A1" s="57" t="s">
        <v>138</v>
      </c>
    </row>
    <row r="2" spans="1:14" ht="2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15"/>
    <row r="4" spans="1:14" ht="15">
      <c r="A4" s="151" t="s">
        <v>303</v>
      </c>
      <c r="B4" s="151"/>
      <c r="C4" s="152"/>
      <c r="D4" s="152"/>
      <c r="E4" s="152"/>
      <c r="F4" s="152"/>
      <c r="G4" s="153"/>
      <c r="H4" s="154" t="s">
        <v>3</v>
      </c>
      <c r="I4" s="154"/>
      <c r="J4" s="154"/>
      <c r="K4" s="154"/>
      <c r="L4" s="154"/>
      <c r="M4" s="155"/>
      <c r="N4" s="1"/>
    </row>
    <row r="5" spans="1:14" ht="6.75" customHeight="1">
      <c r="A5" s="153"/>
      <c r="B5" s="156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59"/>
    </row>
    <row r="6" spans="1:14" ht="15">
      <c r="A6" s="151" t="s">
        <v>304</v>
      </c>
      <c r="B6" s="151"/>
      <c r="C6" s="152"/>
      <c r="D6" s="152"/>
      <c r="E6" s="152"/>
      <c r="F6" s="152"/>
      <c r="G6" s="153"/>
      <c r="H6" s="154" t="s">
        <v>4</v>
      </c>
      <c r="I6" s="154"/>
      <c r="J6" s="154"/>
      <c r="K6" s="154"/>
      <c r="L6" s="154"/>
      <c r="M6" s="155"/>
      <c r="N6" s="1"/>
    </row>
    <row r="7" spans="1:14" ht="6.75" customHeight="1" thickBot="1">
      <c r="A7" s="153"/>
      <c r="B7" s="156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59"/>
    </row>
    <row r="8" spans="1:14" ht="15.75" thickBot="1">
      <c r="A8" s="151" t="s">
        <v>305</v>
      </c>
      <c r="B8" s="151"/>
      <c r="C8" s="152"/>
      <c r="D8" s="152"/>
      <c r="E8" s="152"/>
      <c r="F8" s="152"/>
      <c r="G8" s="153"/>
      <c r="H8" s="157" t="s">
        <v>5</v>
      </c>
      <c r="I8" s="157"/>
      <c r="J8" s="157"/>
      <c r="K8" s="157"/>
      <c r="L8" s="157"/>
      <c r="M8" s="157"/>
      <c r="N8" s="76"/>
    </row>
    <row r="9" spans="1:14" ht="6.75" customHeight="1">
      <c r="A9" s="153"/>
      <c r="B9" s="156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59"/>
    </row>
    <row r="10" spans="1:14" ht="15">
      <c r="A10" s="151" t="s">
        <v>1</v>
      </c>
      <c r="B10" s="151"/>
      <c r="C10" s="152"/>
      <c r="D10" s="152"/>
      <c r="E10" s="152"/>
      <c r="F10" s="152"/>
      <c r="G10" s="153"/>
      <c r="H10" s="154" t="s">
        <v>6</v>
      </c>
      <c r="I10" s="154"/>
      <c r="J10" s="154"/>
      <c r="K10" s="154"/>
      <c r="L10" s="154"/>
      <c r="M10" s="155"/>
      <c r="N10" s="1"/>
    </row>
    <row r="11" spans="1:14" ht="6.75" customHeight="1">
      <c r="A11" s="153"/>
      <c r="B11" s="156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59"/>
    </row>
    <row r="12" spans="1:14" ht="15">
      <c r="A12" s="151" t="s">
        <v>2</v>
      </c>
      <c r="B12" s="151"/>
      <c r="C12" s="152"/>
      <c r="D12" s="152"/>
      <c r="E12" s="152"/>
      <c r="F12" s="152"/>
      <c r="G12" s="158"/>
      <c r="H12" s="154" t="s">
        <v>264</v>
      </c>
      <c r="I12" s="154"/>
      <c r="J12" s="154"/>
      <c r="K12" s="154"/>
      <c r="L12" s="154"/>
      <c r="M12" s="155"/>
      <c r="N12" s="1"/>
    </row>
    <row r="13" spans="3:14" ht="1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60"/>
      <c r="C14" s="110" t="s">
        <v>7</v>
      </c>
      <c r="D14" s="110"/>
      <c r="E14" s="110"/>
      <c r="F14" s="110" t="s">
        <v>21</v>
      </c>
      <c r="G14" s="110"/>
      <c r="H14" s="110"/>
      <c r="I14" s="110" t="s">
        <v>248</v>
      </c>
      <c r="J14" s="110"/>
      <c r="K14" s="110"/>
      <c r="L14" s="110"/>
      <c r="M14" s="110"/>
      <c r="N14" s="110"/>
    </row>
    <row r="15" spans="1:14" ht="15">
      <c r="A15" s="104" t="s">
        <v>8</v>
      </c>
      <c r="B15" s="105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5">
      <c r="A16" s="106"/>
      <c r="B16" s="10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5.75" thickBot="1">
      <c r="A17" s="106"/>
      <c r="B17" s="10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5">
      <c r="A18" s="102" t="s">
        <v>9</v>
      </c>
      <c r="B18" s="10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ht="15">
      <c r="A19" s="104" t="s">
        <v>10</v>
      </c>
      <c r="B19" s="105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5">
      <c r="A20" s="106"/>
      <c r="B20" s="10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5">
      <c r="A21" s="107"/>
      <c r="B21" s="108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3:14" ht="15">
      <c r="C22" s="59"/>
      <c r="D22" s="59"/>
      <c r="E22" s="53"/>
      <c r="F22" s="59"/>
      <c r="G22" s="59"/>
      <c r="H22" s="59"/>
      <c r="I22" s="60"/>
      <c r="J22" s="60"/>
      <c r="K22" s="60"/>
      <c r="L22" s="59"/>
      <c r="M22" s="59"/>
      <c r="N22" s="59"/>
    </row>
    <row r="23" spans="3:14" ht="15">
      <c r="C23" s="59"/>
      <c r="D23" s="59"/>
      <c r="E23" s="59"/>
      <c r="F23" s="59"/>
      <c r="G23" s="59"/>
      <c r="H23" s="59"/>
      <c r="I23" s="84" t="s">
        <v>11</v>
      </c>
      <c r="J23" s="84" t="s">
        <v>12</v>
      </c>
      <c r="K23" s="84" t="s">
        <v>13</v>
      </c>
      <c r="L23" s="59"/>
      <c r="M23" s="59"/>
      <c r="N23" s="59"/>
    </row>
    <row r="24" spans="3:14" ht="15">
      <c r="C24" s="59"/>
      <c r="D24" s="59"/>
      <c r="E24" s="59"/>
      <c r="F24" s="59"/>
      <c r="G24" s="59"/>
      <c r="H24" s="59"/>
      <c r="I24" s="84"/>
      <c r="J24" s="84"/>
      <c r="K24" s="84"/>
      <c r="L24" s="59"/>
      <c r="M24" s="59"/>
      <c r="N24" s="16" t="s">
        <v>20</v>
      </c>
    </row>
    <row r="25" spans="1:14" ht="15">
      <c r="A25" s="82" t="s">
        <v>15</v>
      </c>
      <c r="B25" s="82"/>
      <c r="C25" s="87" t="s">
        <v>137</v>
      </c>
      <c r="D25" s="88"/>
      <c r="E25" s="59"/>
      <c r="F25" s="82" t="s">
        <v>14</v>
      </c>
      <c r="G25" s="82"/>
      <c r="H25" s="82"/>
      <c r="I25" s="61">
        <f>SUM(COUNTIF(I45:I103,1),COUNTIF(I45:I103,2))</f>
        <v>0</v>
      </c>
      <c r="J25" s="62">
        <f>SUM(COUNTIF(I45:I103,3),COUNTIF(I45:I103,4))</f>
        <v>0</v>
      </c>
      <c r="K25" s="63">
        <f>SUM(COUNTIF(I45:I103,5),COUNTIF(I45:I103,6))</f>
        <v>0</v>
      </c>
      <c r="L25" s="59"/>
      <c r="M25" s="59"/>
      <c r="N25" s="16" t="str">
        <f>IF(K25&gt;0,"ROT",IF(J25&gt;0,"GELB",IF(I25&gt;0,"GRÜN","-")))</f>
        <v>-</v>
      </c>
    </row>
    <row r="26" spans="1:14" ht="15">
      <c r="A26" s="82" t="s">
        <v>16</v>
      </c>
      <c r="B26" s="82"/>
      <c r="C26" s="87" t="s">
        <v>137</v>
      </c>
      <c r="D26" s="88"/>
      <c r="E26" s="59"/>
      <c r="F26" s="82" t="s">
        <v>14</v>
      </c>
      <c r="G26" s="82"/>
      <c r="H26" s="82"/>
      <c r="I26" s="61">
        <f>SUM(COUNTIF(J45:J103,1),COUNTIF(J45:J103,2))</f>
        <v>0</v>
      </c>
      <c r="J26" s="62">
        <f>SUM(COUNTIF(J45:J103,3),COUNTIF(J45:J103,4))</f>
        <v>0</v>
      </c>
      <c r="K26" s="63">
        <f>SUM(COUNTIF(J45:J103,5),COUNTIF(J45:J103,6))</f>
        <v>0</v>
      </c>
      <c r="L26" s="59"/>
      <c r="M26" s="59"/>
      <c r="N26" s="16" t="str">
        <f>IF(K26&gt;0,"ROT",IF(J26&gt;0,"GELB",IF(I26&gt;0,"GRÜN","-")))</f>
        <v>-</v>
      </c>
    </row>
    <row r="27" spans="1:14" ht="15">
      <c r="A27" s="82" t="s">
        <v>17</v>
      </c>
      <c r="B27" s="82"/>
      <c r="C27" s="87" t="s">
        <v>137</v>
      </c>
      <c r="D27" s="88"/>
      <c r="E27" s="59"/>
      <c r="F27" s="82" t="s">
        <v>14</v>
      </c>
      <c r="G27" s="82"/>
      <c r="H27" s="82"/>
      <c r="I27" s="61">
        <f>SUM(COUNTIF(K45:K103,1),COUNTIF(K45:K103,2))</f>
        <v>0</v>
      </c>
      <c r="J27" s="62">
        <f>SUM(COUNTIF(K45:K103,3),COUNTIF(K45:K103,4))</f>
        <v>0</v>
      </c>
      <c r="K27" s="63">
        <f>SUM(COUNTIF(K45:K103,5),COUNTIF(K45:K103,6))</f>
        <v>0</v>
      </c>
      <c r="L27" s="59"/>
      <c r="M27" s="59"/>
      <c r="N27" s="16" t="str">
        <f>IF(K27&gt;0,"ROT",IF(J27&gt;0,"GELB",IF(I27&gt;0,"GRÜN","-")))</f>
        <v>-</v>
      </c>
    </row>
    <row r="28" spans="1:14" ht="15">
      <c r="A28" s="82" t="s">
        <v>18</v>
      </c>
      <c r="B28" s="82"/>
      <c r="C28" s="87" t="s">
        <v>137</v>
      </c>
      <c r="D28" s="88"/>
      <c r="E28" s="59"/>
      <c r="F28" s="82" t="s">
        <v>14</v>
      </c>
      <c r="G28" s="82"/>
      <c r="H28" s="82"/>
      <c r="I28" s="61">
        <f>SUM(COUNTIF(L45:L103,1),COUNTIF(L45:L103,2))</f>
        <v>0</v>
      </c>
      <c r="J28" s="62">
        <f>SUM(COUNTIF(L45:L103,3),COUNTIF(L45:L103,4))</f>
        <v>0</v>
      </c>
      <c r="K28" s="63">
        <f>SUM(COUNTIF(L45:L103,5),COUNTIF(L45:L103,6))</f>
        <v>0</v>
      </c>
      <c r="L28" s="59"/>
      <c r="M28" s="59"/>
      <c r="N28" s="16" t="str">
        <f>IF(K28&gt;0,"ROT",IF(J28&gt;0,"GELB",IF(I28&gt;0,"GRÜN","-")))</f>
        <v>-</v>
      </c>
    </row>
    <row r="29" spans="1:14" ht="15">
      <c r="A29" s="82" t="s">
        <v>19</v>
      </c>
      <c r="B29" s="82"/>
      <c r="C29" s="87" t="s">
        <v>137</v>
      </c>
      <c r="D29" s="88"/>
      <c r="E29" s="59"/>
      <c r="F29" s="82" t="s">
        <v>14</v>
      </c>
      <c r="G29" s="82"/>
      <c r="H29" s="82"/>
      <c r="I29" s="61">
        <f>SUM(COUNTIF(M45:M103,1),COUNTIF(M45:M103,2))</f>
        <v>0</v>
      </c>
      <c r="J29" s="62">
        <f>SUM(COUNTIF(M45:M103,3),COUNTIF(M45:M103,4))</f>
        <v>0</v>
      </c>
      <c r="K29" s="63">
        <f>SUM(COUNTIF(M45:M103,5),COUNTIF(M45:M103,6))</f>
        <v>0</v>
      </c>
      <c r="L29" s="59"/>
      <c r="M29" s="59"/>
      <c r="N29" s="16" t="str">
        <f>IF(K29&gt;0,"ROT",IF(J29&gt;0,"GELB",IF(I29&gt;0,"GRÜN","-")))</f>
        <v>-</v>
      </c>
    </row>
    <row r="30" spans="1:14" ht="15">
      <c r="A30" s="58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1.25" customHeight="1">
      <c r="A31" s="17" t="s">
        <v>22</v>
      </c>
      <c r="N31" s="17" t="s">
        <v>29</v>
      </c>
    </row>
    <row r="32" spans="1:14" ht="11.25" customHeight="1">
      <c r="A32" s="18" t="s">
        <v>23</v>
      </c>
      <c r="N32" s="18" t="s">
        <v>30</v>
      </c>
    </row>
    <row r="33" spans="1:14" ht="11.25" customHeight="1">
      <c r="A33" s="18" t="s">
        <v>24</v>
      </c>
      <c r="N33" s="18" t="s">
        <v>32</v>
      </c>
    </row>
    <row r="34" spans="1:14" ht="11.25" customHeight="1">
      <c r="A34" s="18" t="s">
        <v>25</v>
      </c>
      <c r="N34" s="18" t="s">
        <v>33</v>
      </c>
    </row>
    <row r="35" spans="1:14" ht="11.25" customHeight="1">
      <c r="A35" s="18" t="s">
        <v>26</v>
      </c>
      <c r="N35" s="18" t="s">
        <v>31</v>
      </c>
    </row>
    <row r="36" spans="1:14" ht="11.25" customHeight="1">
      <c r="A36" s="18" t="s">
        <v>27</v>
      </c>
      <c r="N36" s="18" t="s">
        <v>34</v>
      </c>
    </row>
    <row r="37" spans="1:14" ht="11.25" customHeight="1">
      <c r="A37" s="18" t="s">
        <v>28</v>
      </c>
      <c r="N37" s="18" t="s">
        <v>35</v>
      </c>
    </row>
    <row r="38" ht="15"/>
    <row r="39" ht="15"/>
    <row r="40" spans="1:2" ht="15.75">
      <c r="A40" s="19" t="s">
        <v>0</v>
      </c>
      <c r="B40" s="19"/>
    </row>
    <row r="41" spans="1:2" ht="15.75" customHeight="1" thickBot="1">
      <c r="A41" s="19"/>
      <c r="B41" s="19"/>
    </row>
    <row r="42" spans="1:14" s="64" customFormat="1" ht="20.25" customHeight="1">
      <c r="A42" s="112" t="s">
        <v>82</v>
      </c>
      <c r="B42" s="118" t="s">
        <v>249</v>
      </c>
      <c r="C42" s="119"/>
      <c r="D42" s="185" t="s">
        <v>223</v>
      </c>
      <c r="E42" s="112" t="s">
        <v>83</v>
      </c>
      <c r="F42" s="114" t="s">
        <v>84</v>
      </c>
      <c r="G42" s="115"/>
      <c r="H42" s="85" t="s">
        <v>87</v>
      </c>
      <c r="I42" s="114" t="s">
        <v>88</v>
      </c>
      <c r="J42" s="117"/>
      <c r="K42" s="117"/>
      <c r="L42" s="117"/>
      <c r="M42" s="115"/>
      <c r="N42" s="122" t="s">
        <v>89</v>
      </c>
    </row>
    <row r="43" spans="1:14" s="65" customFormat="1" ht="51.75" customHeight="1" thickBot="1">
      <c r="A43" s="113"/>
      <c r="B43" s="120"/>
      <c r="C43" s="121"/>
      <c r="D43" s="186"/>
      <c r="E43" s="113"/>
      <c r="F43" s="79" t="s">
        <v>85</v>
      </c>
      <c r="G43" s="79" t="s">
        <v>86</v>
      </c>
      <c r="H43" s="86"/>
      <c r="I43" s="80" t="str">
        <f>C25</f>
        <v>Datum</v>
      </c>
      <c r="J43" s="80" t="str">
        <f>C26</f>
        <v>Datum</v>
      </c>
      <c r="K43" s="80" t="str">
        <f>C27</f>
        <v>Datum</v>
      </c>
      <c r="L43" s="80" t="str">
        <f>C28</f>
        <v>Datum</v>
      </c>
      <c r="M43" s="80" t="str">
        <f>C29</f>
        <v>Datum</v>
      </c>
      <c r="N43" s="123"/>
    </row>
    <row r="44" spans="1:14" s="66" customFormat="1" ht="15.75" customHeight="1" thickBot="1">
      <c r="A44" s="20" t="s">
        <v>36</v>
      </c>
      <c r="B44" s="89" t="s">
        <v>37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</row>
    <row r="45" spans="1:14" ht="15.75" customHeight="1">
      <c r="A45" s="179" t="s">
        <v>38</v>
      </c>
      <c r="B45" s="161" t="s">
        <v>62</v>
      </c>
      <c r="C45" s="162"/>
      <c r="D45" s="163" t="s">
        <v>224</v>
      </c>
      <c r="E45" s="67"/>
      <c r="F45" s="33"/>
      <c r="G45" s="33"/>
      <c r="H45" s="30"/>
      <c r="I45" s="50"/>
      <c r="J45" s="50"/>
      <c r="K45" s="50"/>
      <c r="L45" s="50"/>
      <c r="M45" s="50"/>
      <c r="N45" s="2"/>
    </row>
    <row r="46" spans="1:14" ht="15.75" customHeight="1">
      <c r="A46" s="180" t="s">
        <v>39</v>
      </c>
      <c r="B46" s="164" t="s">
        <v>63</v>
      </c>
      <c r="C46" s="165"/>
      <c r="D46" s="166" t="s">
        <v>262</v>
      </c>
      <c r="E46" s="67"/>
      <c r="F46" s="34"/>
      <c r="G46" s="34"/>
      <c r="H46" s="30"/>
      <c r="I46" s="50"/>
      <c r="J46" s="50"/>
      <c r="K46" s="50"/>
      <c r="L46" s="50"/>
      <c r="M46" s="50"/>
      <c r="N46" s="3"/>
    </row>
    <row r="47" spans="1:14" ht="15.75" customHeight="1">
      <c r="A47" s="180" t="s">
        <v>40</v>
      </c>
      <c r="B47" s="164" t="s">
        <v>64</v>
      </c>
      <c r="C47" s="165"/>
      <c r="D47" s="166" t="s">
        <v>225</v>
      </c>
      <c r="E47" s="67"/>
      <c r="F47" s="34"/>
      <c r="G47" s="34"/>
      <c r="H47" s="30"/>
      <c r="I47" s="50"/>
      <c r="J47" s="50"/>
      <c r="K47" s="50"/>
      <c r="L47" s="50"/>
      <c r="M47" s="50"/>
      <c r="N47" s="3"/>
    </row>
    <row r="48" spans="1:14" ht="15.75" customHeight="1">
      <c r="A48" s="180" t="s">
        <v>41</v>
      </c>
      <c r="B48" s="164" t="s">
        <v>226</v>
      </c>
      <c r="C48" s="165"/>
      <c r="D48" s="166" t="s">
        <v>227</v>
      </c>
      <c r="E48" s="67"/>
      <c r="F48" s="35"/>
      <c r="G48" s="35"/>
      <c r="H48" s="30"/>
      <c r="I48" s="50"/>
      <c r="J48" s="50"/>
      <c r="K48" s="50"/>
      <c r="L48" s="50"/>
      <c r="M48" s="50"/>
      <c r="N48" s="4"/>
    </row>
    <row r="49" spans="1:14" ht="15.75" customHeight="1">
      <c r="A49" s="180" t="s">
        <v>265</v>
      </c>
      <c r="B49" s="164" t="s">
        <v>306</v>
      </c>
      <c r="C49" s="165"/>
      <c r="D49" s="166" t="s">
        <v>246</v>
      </c>
      <c r="E49" s="67"/>
      <c r="F49" s="35"/>
      <c r="G49" s="35"/>
      <c r="H49" s="30"/>
      <c r="I49" s="50"/>
      <c r="J49" s="50"/>
      <c r="K49" s="50"/>
      <c r="L49" s="50"/>
      <c r="M49" s="50"/>
      <c r="N49" s="4"/>
    </row>
    <row r="50" spans="1:14" ht="15.75" customHeight="1" thickBot="1">
      <c r="A50" s="187" t="s">
        <v>271</v>
      </c>
      <c r="B50" s="188" t="s">
        <v>272</v>
      </c>
      <c r="C50" s="188"/>
      <c r="D50" s="171" t="s">
        <v>271</v>
      </c>
      <c r="E50" s="67"/>
      <c r="F50" s="35"/>
      <c r="G50" s="35"/>
      <c r="H50" s="30"/>
      <c r="I50" s="50"/>
      <c r="J50" s="50"/>
      <c r="K50" s="50"/>
      <c r="L50" s="50"/>
      <c r="M50" s="50"/>
      <c r="N50" s="4"/>
    </row>
    <row r="51" spans="1:14" s="66" customFormat="1" ht="15.75" customHeight="1" thickBot="1">
      <c r="A51" s="20" t="s">
        <v>42</v>
      </c>
      <c r="B51" s="89" t="s">
        <v>139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</row>
    <row r="52" spans="1:14" ht="15.75" customHeight="1">
      <c r="A52" s="21" t="s">
        <v>43</v>
      </c>
      <c r="B52" s="161" t="s">
        <v>307</v>
      </c>
      <c r="C52" s="162"/>
      <c r="D52" s="163" t="s">
        <v>261</v>
      </c>
      <c r="E52" s="67"/>
      <c r="F52" s="33"/>
      <c r="G52" s="33"/>
      <c r="H52" s="30"/>
      <c r="I52" s="50"/>
      <c r="J52" s="50"/>
      <c r="K52" s="50"/>
      <c r="L52" s="50"/>
      <c r="M52" s="50"/>
      <c r="N52" s="2"/>
    </row>
    <row r="53" spans="1:14" ht="15.75" customHeight="1" thickBot="1">
      <c r="A53" s="22" t="s">
        <v>44</v>
      </c>
      <c r="B53" s="188" t="s">
        <v>308</v>
      </c>
      <c r="C53" s="188"/>
      <c r="D53" s="166" t="s">
        <v>228</v>
      </c>
      <c r="E53" s="67"/>
      <c r="F53" s="34"/>
      <c r="G53" s="34"/>
      <c r="H53" s="30"/>
      <c r="I53" s="50"/>
      <c r="J53" s="50"/>
      <c r="K53" s="50"/>
      <c r="L53" s="50"/>
      <c r="M53" s="50"/>
      <c r="N53" s="3"/>
    </row>
    <row r="54" spans="1:14" s="66" customFormat="1" ht="15.75" customHeight="1" thickBot="1">
      <c r="A54" s="20" t="s">
        <v>45</v>
      </c>
      <c r="B54" s="89" t="s">
        <v>46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</row>
    <row r="55" spans="1:14" ht="15.75" customHeight="1" thickBot="1">
      <c r="A55" s="21" t="s">
        <v>47</v>
      </c>
      <c r="B55" s="99" t="s">
        <v>65</v>
      </c>
      <c r="C55" s="100"/>
      <c r="D55" s="163" t="s">
        <v>231</v>
      </c>
      <c r="E55" s="67"/>
      <c r="F55" s="33"/>
      <c r="G55" s="33"/>
      <c r="H55" s="30"/>
      <c r="I55" s="50"/>
      <c r="J55" s="50"/>
      <c r="K55" s="50"/>
      <c r="L55" s="50"/>
      <c r="M55" s="50"/>
      <c r="N55" s="2"/>
    </row>
    <row r="56" spans="1:14" s="66" customFormat="1" ht="15.75" customHeight="1" thickBot="1">
      <c r="A56" s="20" t="s">
        <v>48</v>
      </c>
      <c r="B56" s="89" t="s">
        <v>49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</row>
    <row r="57" spans="1:14" ht="15.75" customHeight="1">
      <c r="A57" s="21" t="s">
        <v>50</v>
      </c>
      <c r="B57" s="99" t="s">
        <v>140</v>
      </c>
      <c r="C57" s="100"/>
      <c r="D57" s="163" t="s">
        <v>230</v>
      </c>
      <c r="E57" s="67"/>
      <c r="F57" s="33"/>
      <c r="G57" s="33"/>
      <c r="H57" s="30"/>
      <c r="I57" s="50"/>
      <c r="J57" s="50"/>
      <c r="K57" s="50"/>
      <c r="L57" s="50"/>
      <c r="M57" s="50"/>
      <c r="N57" s="2"/>
    </row>
    <row r="58" spans="1:14" ht="15.75" customHeight="1">
      <c r="A58" s="22" t="s">
        <v>51</v>
      </c>
      <c r="B58" s="96" t="s">
        <v>66</v>
      </c>
      <c r="C58" s="97"/>
      <c r="D58" s="166" t="s">
        <v>230</v>
      </c>
      <c r="E58" s="67"/>
      <c r="F58" s="34"/>
      <c r="G58" s="34"/>
      <c r="H58" s="30"/>
      <c r="I58" s="50"/>
      <c r="J58" s="50"/>
      <c r="K58" s="50"/>
      <c r="L58" s="50"/>
      <c r="M58" s="50"/>
      <c r="N58" s="3"/>
    </row>
    <row r="59" spans="1:14" ht="15.75" customHeight="1" thickBot="1">
      <c r="A59" s="23" t="s">
        <v>52</v>
      </c>
      <c r="B59" s="94" t="s">
        <v>250</v>
      </c>
      <c r="C59" s="95"/>
      <c r="D59" s="172" t="s">
        <v>232</v>
      </c>
      <c r="E59" s="67"/>
      <c r="F59" s="35"/>
      <c r="G59" s="35"/>
      <c r="H59" s="30"/>
      <c r="I59" s="50"/>
      <c r="J59" s="50"/>
      <c r="K59" s="50"/>
      <c r="L59" s="50"/>
      <c r="M59" s="50"/>
      <c r="N59" s="4"/>
    </row>
    <row r="60" spans="1:14" s="66" customFormat="1" ht="15.75" customHeight="1" thickBot="1">
      <c r="A60" s="20" t="s">
        <v>53</v>
      </c>
      <c r="B60" s="89" t="s">
        <v>54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1"/>
    </row>
    <row r="61" spans="1:14" ht="15.75" customHeight="1">
      <c r="A61" s="21" t="s">
        <v>55</v>
      </c>
      <c r="B61" s="161" t="s">
        <v>67</v>
      </c>
      <c r="C61" s="162"/>
      <c r="D61" s="163" t="s">
        <v>229</v>
      </c>
      <c r="E61" s="67"/>
      <c r="F61" s="33"/>
      <c r="G61" s="33"/>
      <c r="H61" s="30"/>
      <c r="I61" s="50"/>
      <c r="J61" s="50"/>
      <c r="K61" s="50"/>
      <c r="L61" s="50"/>
      <c r="M61" s="50"/>
      <c r="N61" s="2"/>
    </row>
    <row r="62" spans="1:14" ht="15.75" customHeight="1">
      <c r="A62" s="22" t="s">
        <v>56</v>
      </c>
      <c r="B62" s="164" t="s">
        <v>68</v>
      </c>
      <c r="C62" s="165"/>
      <c r="D62" s="166" t="s">
        <v>233</v>
      </c>
      <c r="E62" s="67"/>
      <c r="F62" s="34"/>
      <c r="G62" s="34"/>
      <c r="H62" s="30"/>
      <c r="I62" s="50"/>
      <c r="J62" s="50"/>
      <c r="K62" s="50"/>
      <c r="L62" s="50"/>
      <c r="M62" s="50"/>
      <c r="N62" s="3"/>
    </row>
    <row r="63" spans="1:14" ht="15.75" customHeight="1">
      <c r="A63" s="22" t="s">
        <v>281</v>
      </c>
      <c r="B63" s="164" t="s">
        <v>309</v>
      </c>
      <c r="C63" s="165"/>
      <c r="D63" s="166" t="s">
        <v>238</v>
      </c>
      <c r="E63" s="67"/>
      <c r="F63" s="34"/>
      <c r="G63" s="34"/>
      <c r="H63" s="30"/>
      <c r="I63" s="50"/>
      <c r="J63" s="50"/>
      <c r="K63" s="50"/>
      <c r="L63" s="50"/>
      <c r="M63" s="50"/>
      <c r="N63" s="3"/>
    </row>
    <row r="64" spans="1:14" ht="15.75" customHeight="1" thickBot="1">
      <c r="A64" s="23" t="s">
        <v>238</v>
      </c>
      <c r="B64" s="169" t="s">
        <v>247</v>
      </c>
      <c r="C64" s="170"/>
      <c r="D64" s="172" t="s">
        <v>260</v>
      </c>
      <c r="E64" s="67"/>
      <c r="F64" s="35"/>
      <c r="G64" s="35"/>
      <c r="H64" s="30"/>
      <c r="I64" s="50"/>
      <c r="J64" s="50"/>
      <c r="K64" s="50"/>
      <c r="L64" s="50"/>
      <c r="M64" s="50"/>
      <c r="N64" s="4"/>
    </row>
    <row r="65" spans="1:14" s="66" customFormat="1" ht="15.75" customHeight="1" thickBot="1">
      <c r="A65" s="20" t="s">
        <v>57</v>
      </c>
      <c r="B65" s="89" t="s">
        <v>58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</row>
    <row r="66" spans="1:14" ht="15.75" customHeight="1">
      <c r="A66" s="21" t="s">
        <v>59</v>
      </c>
      <c r="B66" s="161" t="s">
        <v>310</v>
      </c>
      <c r="C66" s="162"/>
      <c r="D66" s="163" t="s">
        <v>239</v>
      </c>
      <c r="E66" s="67"/>
      <c r="F66" s="36"/>
      <c r="G66" s="36"/>
      <c r="H66" s="30"/>
      <c r="I66" s="51"/>
      <c r="J66" s="51"/>
      <c r="K66" s="51"/>
      <c r="L66" s="51"/>
      <c r="M66" s="51"/>
      <c r="N66" s="5"/>
    </row>
    <row r="67" spans="1:14" ht="15.75" customHeight="1">
      <c r="A67" s="22" t="s">
        <v>60</v>
      </c>
      <c r="B67" s="164" t="s">
        <v>311</v>
      </c>
      <c r="C67" s="165"/>
      <c r="D67" s="166" t="s">
        <v>239</v>
      </c>
      <c r="E67" s="67"/>
      <c r="F67" s="34"/>
      <c r="G67" s="34"/>
      <c r="H67" s="30"/>
      <c r="I67" s="50"/>
      <c r="J67" s="50"/>
      <c r="K67" s="50"/>
      <c r="L67" s="50"/>
      <c r="M67" s="50"/>
      <c r="N67" s="3"/>
    </row>
    <row r="68" spans="1:14" ht="15.75" customHeight="1" thickBot="1">
      <c r="A68" s="23" t="s">
        <v>61</v>
      </c>
      <c r="B68" s="169" t="s">
        <v>312</v>
      </c>
      <c r="C68" s="170"/>
      <c r="D68" s="172" t="s">
        <v>242</v>
      </c>
      <c r="E68" s="68"/>
      <c r="F68" s="37"/>
      <c r="G68" s="37"/>
      <c r="H68" s="31"/>
      <c r="I68" s="81"/>
      <c r="J68" s="81"/>
      <c r="K68" s="81"/>
      <c r="L68" s="81"/>
      <c r="M68" s="81"/>
      <c r="N68" s="6"/>
    </row>
    <row r="69" spans="1:14" s="66" customFormat="1" ht="15.75" customHeight="1" thickBot="1">
      <c r="A69" s="20" t="s">
        <v>69</v>
      </c>
      <c r="B69" s="89" t="s">
        <v>70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1"/>
    </row>
    <row r="70" spans="1:14" ht="15.75" customHeight="1">
      <c r="A70" s="26" t="s">
        <v>71</v>
      </c>
      <c r="B70" s="83" t="s">
        <v>251</v>
      </c>
      <c r="C70" s="109"/>
      <c r="D70" s="173" t="s">
        <v>241</v>
      </c>
      <c r="E70" s="67"/>
      <c r="F70" s="33"/>
      <c r="G70" s="33"/>
      <c r="H70" s="30"/>
      <c r="I70" s="50"/>
      <c r="J70" s="50"/>
      <c r="K70" s="50"/>
      <c r="L70" s="50"/>
      <c r="M70" s="50"/>
      <c r="N70" s="2"/>
    </row>
    <row r="71" spans="1:14" ht="15.75" customHeight="1" thickBot="1">
      <c r="A71" s="23" t="s">
        <v>72</v>
      </c>
      <c r="B71" s="94" t="s">
        <v>78</v>
      </c>
      <c r="C71" s="95"/>
      <c r="D71" s="172" t="s">
        <v>241</v>
      </c>
      <c r="E71" s="67"/>
      <c r="F71" s="35"/>
      <c r="G71" s="35"/>
      <c r="H71" s="30"/>
      <c r="I71" s="50"/>
      <c r="J71" s="50"/>
      <c r="K71" s="50"/>
      <c r="L71" s="50"/>
      <c r="M71" s="50"/>
      <c r="N71" s="4"/>
    </row>
    <row r="72" spans="1:14" s="66" customFormat="1" ht="15.75" customHeight="1" thickBot="1">
      <c r="A72" s="20" t="s">
        <v>73</v>
      </c>
      <c r="B72" s="89" t="s">
        <v>74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</row>
    <row r="73" spans="1:14" ht="15.75" customHeight="1">
      <c r="A73" s="21" t="s">
        <v>75</v>
      </c>
      <c r="B73" s="99" t="s">
        <v>79</v>
      </c>
      <c r="C73" s="100"/>
      <c r="D73" s="163" t="s">
        <v>240</v>
      </c>
      <c r="E73" s="67"/>
      <c r="F73" s="33"/>
      <c r="G73" s="33"/>
      <c r="H73" s="30"/>
      <c r="I73" s="50"/>
      <c r="J73" s="50"/>
      <c r="K73" s="50"/>
      <c r="L73" s="50"/>
      <c r="M73" s="50"/>
      <c r="N73" s="2"/>
    </row>
    <row r="74" spans="1:14" ht="15.75" customHeight="1">
      <c r="A74" s="22" t="s">
        <v>76</v>
      </c>
      <c r="B74" s="82" t="s">
        <v>80</v>
      </c>
      <c r="C74" s="98"/>
      <c r="D74" s="166" t="s">
        <v>240</v>
      </c>
      <c r="E74" s="67"/>
      <c r="F74" s="34"/>
      <c r="G74" s="34"/>
      <c r="H74" s="30"/>
      <c r="I74" s="50"/>
      <c r="J74" s="50"/>
      <c r="K74" s="50"/>
      <c r="L74" s="50"/>
      <c r="M74" s="50"/>
      <c r="N74" s="3"/>
    </row>
    <row r="75" spans="1:14" ht="15.75" customHeight="1" thickBot="1">
      <c r="A75" s="27" t="s">
        <v>77</v>
      </c>
      <c r="B75" s="135" t="s">
        <v>81</v>
      </c>
      <c r="C75" s="136"/>
      <c r="D75" s="174" t="s">
        <v>240</v>
      </c>
      <c r="E75" s="67"/>
      <c r="F75" s="35"/>
      <c r="G75" s="35"/>
      <c r="H75" s="30"/>
      <c r="I75" s="50"/>
      <c r="J75" s="50"/>
      <c r="K75" s="50"/>
      <c r="L75" s="50"/>
      <c r="M75" s="50"/>
      <c r="N75" s="4"/>
    </row>
    <row r="76" spans="1:14" s="66" customFormat="1" ht="15.75" customHeight="1" thickBot="1">
      <c r="A76" s="20" t="s">
        <v>90</v>
      </c>
      <c r="B76" s="189" t="s">
        <v>313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1"/>
    </row>
    <row r="77" spans="1:14" ht="15.75" customHeight="1">
      <c r="A77" s="192" t="s">
        <v>91</v>
      </c>
      <c r="B77" s="175" t="s">
        <v>314</v>
      </c>
      <c r="C77" s="175"/>
      <c r="D77" s="176" t="s">
        <v>243</v>
      </c>
      <c r="E77" s="67"/>
      <c r="F77" s="38"/>
      <c r="G77" s="47"/>
      <c r="H77" s="30"/>
      <c r="I77" s="50"/>
      <c r="J77" s="50"/>
      <c r="K77" s="50"/>
      <c r="L77" s="50"/>
      <c r="M77" s="50"/>
      <c r="N77" s="7"/>
    </row>
    <row r="78" spans="1:14" ht="15.75" customHeight="1" thickBot="1">
      <c r="A78" s="181" t="s">
        <v>256</v>
      </c>
      <c r="B78" s="177" t="s">
        <v>257</v>
      </c>
      <c r="C78" s="177"/>
      <c r="D78" s="174" t="s">
        <v>258</v>
      </c>
      <c r="E78" s="67"/>
      <c r="F78" s="39"/>
      <c r="G78" s="48"/>
      <c r="H78" s="30"/>
      <c r="I78" s="50"/>
      <c r="J78" s="50"/>
      <c r="K78" s="50"/>
      <c r="L78" s="50"/>
      <c r="M78" s="50"/>
      <c r="N78" s="8"/>
    </row>
    <row r="79" spans="1:14" s="66" customFormat="1" ht="15.75" customHeight="1" thickBot="1">
      <c r="A79" s="20" t="s">
        <v>93</v>
      </c>
      <c r="B79" s="89" t="s">
        <v>94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</row>
    <row r="80" spans="1:14" ht="15.75" customHeight="1">
      <c r="A80" s="28" t="s">
        <v>95</v>
      </c>
      <c r="B80" s="83" t="s">
        <v>122</v>
      </c>
      <c r="C80" s="83"/>
      <c r="D80" s="176" t="s">
        <v>235</v>
      </c>
      <c r="E80" s="67"/>
      <c r="F80" s="38"/>
      <c r="G80" s="47"/>
      <c r="H80" s="30"/>
      <c r="I80" s="50"/>
      <c r="J80" s="50"/>
      <c r="K80" s="50"/>
      <c r="L80" s="50"/>
      <c r="M80" s="50"/>
      <c r="N80" s="7"/>
    </row>
    <row r="81" spans="1:14" ht="15.75" customHeight="1">
      <c r="A81" s="22" t="s">
        <v>96</v>
      </c>
      <c r="B81" s="82" t="s">
        <v>123</v>
      </c>
      <c r="C81" s="82"/>
      <c r="D81" s="174" t="s">
        <v>235</v>
      </c>
      <c r="E81" s="67"/>
      <c r="F81" s="40"/>
      <c r="G81" s="45"/>
      <c r="H81" s="30"/>
      <c r="I81" s="50"/>
      <c r="J81" s="50"/>
      <c r="K81" s="50"/>
      <c r="L81" s="50"/>
      <c r="M81" s="50"/>
      <c r="N81" s="9"/>
    </row>
    <row r="82" spans="1:14" ht="15.75" customHeight="1">
      <c r="A82" s="22" t="s">
        <v>97</v>
      </c>
      <c r="B82" s="82" t="s">
        <v>124</v>
      </c>
      <c r="C82" s="82"/>
      <c r="D82" s="174" t="s">
        <v>235</v>
      </c>
      <c r="E82" s="67"/>
      <c r="F82" s="40"/>
      <c r="G82" s="45"/>
      <c r="H82" s="30"/>
      <c r="I82" s="50"/>
      <c r="J82" s="50"/>
      <c r="K82" s="50"/>
      <c r="L82" s="50"/>
      <c r="M82" s="50"/>
      <c r="N82" s="9"/>
    </row>
    <row r="83" spans="1:14" ht="15.75" customHeight="1">
      <c r="A83" s="22" t="s">
        <v>98</v>
      </c>
      <c r="B83" s="82" t="s">
        <v>125</v>
      </c>
      <c r="C83" s="82"/>
      <c r="D83" s="174" t="s">
        <v>235</v>
      </c>
      <c r="E83" s="67"/>
      <c r="F83" s="40"/>
      <c r="G83" s="45"/>
      <c r="H83" s="30"/>
      <c r="I83" s="50"/>
      <c r="J83" s="50"/>
      <c r="K83" s="50"/>
      <c r="L83" s="50"/>
      <c r="M83" s="50"/>
      <c r="N83" s="9"/>
    </row>
    <row r="84" spans="1:14" ht="15.75" customHeight="1">
      <c r="A84" s="22" t="s">
        <v>99</v>
      </c>
      <c r="B84" s="82" t="s">
        <v>126</v>
      </c>
      <c r="C84" s="82"/>
      <c r="D84" s="174" t="s">
        <v>235</v>
      </c>
      <c r="E84" s="67"/>
      <c r="F84" s="40"/>
      <c r="G84" s="45"/>
      <c r="H84" s="30"/>
      <c r="I84" s="50"/>
      <c r="J84" s="50"/>
      <c r="K84" s="50"/>
      <c r="L84" s="50"/>
      <c r="M84" s="50"/>
      <c r="N84" s="9"/>
    </row>
    <row r="85" spans="1:14" ht="15.75" customHeight="1" thickBot="1">
      <c r="A85" s="27" t="s">
        <v>100</v>
      </c>
      <c r="B85" s="124" t="s">
        <v>127</v>
      </c>
      <c r="C85" s="124"/>
      <c r="D85" s="174" t="s">
        <v>234</v>
      </c>
      <c r="E85" s="67"/>
      <c r="F85" s="39"/>
      <c r="G85" s="48"/>
      <c r="H85" s="30"/>
      <c r="I85" s="50"/>
      <c r="J85" s="50"/>
      <c r="K85" s="50"/>
      <c r="L85" s="50"/>
      <c r="M85" s="50"/>
      <c r="N85" s="8"/>
    </row>
    <row r="86" spans="1:14" s="66" customFormat="1" ht="15.75" customHeight="1" thickBot="1">
      <c r="A86" s="20" t="s">
        <v>101</v>
      </c>
      <c r="B86" s="89" t="s">
        <v>102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1"/>
    </row>
    <row r="87" spans="1:14" ht="15.75" customHeight="1">
      <c r="A87" s="21" t="s">
        <v>103</v>
      </c>
      <c r="B87" s="83" t="s">
        <v>128</v>
      </c>
      <c r="C87" s="83"/>
      <c r="D87" s="176" t="s">
        <v>263</v>
      </c>
      <c r="E87" s="67"/>
      <c r="F87" s="38"/>
      <c r="G87" s="47"/>
      <c r="H87" s="30"/>
      <c r="I87" s="50"/>
      <c r="J87" s="50"/>
      <c r="K87" s="50"/>
      <c r="L87" s="50"/>
      <c r="M87" s="50"/>
      <c r="N87" s="7"/>
    </row>
    <row r="88" spans="1:14" ht="15.75" customHeight="1" thickBot="1">
      <c r="A88" s="27" t="s">
        <v>104</v>
      </c>
      <c r="B88" s="124" t="s">
        <v>129</v>
      </c>
      <c r="C88" s="124"/>
      <c r="D88" s="174" t="s">
        <v>236</v>
      </c>
      <c r="E88" s="67"/>
      <c r="F88" s="39"/>
      <c r="G88" s="48"/>
      <c r="H88" s="30"/>
      <c r="I88" s="50"/>
      <c r="J88" s="50"/>
      <c r="K88" s="50"/>
      <c r="L88" s="50"/>
      <c r="M88" s="50"/>
      <c r="N88" s="8"/>
    </row>
    <row r="89" spans="1:14" s="66" customFormat="1" ht="15.75" customHeight="1" thickBot="1">
      <c r="A89" s="20" t="s">
        <v>105</v>
      </c>
      <c r="B89" s="89" t="s">
        <v>106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1"/>
    </row>
    <row r="90" spans="1:14" ht="15.75" customHeight="1" thickBot="1">
      <c r="A90" s="29" t="s">
        <v>107</v>
      </c>
      <c r="B90" s="134" t="s">
        <v>130</v>
      </c>
      <c r="C90" s="134"/>
      <c r="D90" s="176" t="s">
        <v>237</v>
      </c>
      <c r="E90" s="67"/>
      <c r="F90" s="41"/>
      <c r="G90" s="49"/>
      <c r="H90" s="30"/>
      <c r="I90" s="50"/>
      <c r="J90" s="50"/>
      <c r="K90" s="50"/>
      <c r="L90" s="50"/>
      <c r="M90" s="50"/>
      <c r="N90" s="10"/>
    </row>
    <row r="91" spans="1:14" s="66" customFormat="1" ht="15.75" customHeight="1" thickBot="1">
      <c r="A91" s="20" t="s">
        <v>108</v>
      </c>
      <c r="B91" s="89" t="s">
        <v>109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1"/>
    </row>
    <row r="92" spans="1:14" ht="15.75" customHeight="1">
      <c r="A92" s="179" t="s">
        <v>110</v>
      </c>
      <c r="B92" s="161" t="s">
        <v>131</v>
      </c>
      <c r="C92" s="161"/>
      <c r="D92" s="178" t="s">
        <v>252</v>
      </c>
      <c r="E92" s="67"/>
      <c r="F92" s="42"/>
      <c r="G92" s="44"/>
      <c r="H92" s="30"/>
      <c r="I92" s="51"/>
      <c r="J92" s="51"/>
      <c r="K92" s="51"/>
      <c r="L92" s="51"/>
      <c r="M92" s="51"/>
      <c r="N92" s="11"/>
    </row>
    <row r="93" spans="1:14" ht="15.75" customHeight="1" thickBot="1">
      <c r="A93" s="182" t="s">
        <v>275</v>
      </c>
      <c r="B93" s="169" t="s">
        <v>273</v>
      </c>
      <c r="C93" s="169"/>
      <c r="D93" s="172" t="s">
        <v>274</v>
      </c>
      <c r="E93" s="68"/>
      <c r="F93" s="43"/>
      <c r="G93" s="46"/>
      <c r="H93" s="31"/>
      <c r="I93" s="81"/>
      <c r="J93" s="81"/>
      <c r="K93" s="81"/>
      <c r="L93" s="81"/>
      <c r="M93" s="81"/>
      <c r="N93" s="12"/>
    </row>
    <row r="94" spans="1:14" s="66" customFormat="1" ht="15.75" customHeight="1" thickBot="1">
      <c r="A94" s="20" t="s">
        <v>112</v>
      </c>
      <c r="B94" s="89" t="s">
        <v>113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1"/>
    </row>
    <row r="95" spans="1:14" ht="15.75" customHeight="1">
      <c r="A95" s="21" t="s">
        <v>114</v>
      </c>
      <c r="B95" s="161" t="s">
        <v>315</v>
      </c>
      <c r="C95" s="161"/>
      <c r="D95" s="178" t="s">
        <v>255</v>
      </c>
      <c r="E95" s="67"/>
      <c r="F95" s="42"/>
      <c r="G95" s="44"/>
      <c r="H95" s="30"/>
      <c r="I95" s="51"/>
      <c r="J95" s="51"/>
      <c r="K95" s="51"/>
      <c r="L95" s="51"/>
      <c r="M95" s="51"/>
      <c r="N95" s="14"/>
    </row>
    <row r="96" spans="1:14" ht="15.75" customHeight="1">
      <c r="A96" s="26" t="s">
        <v>267</v>
      </c>
      <c r="B96" s="193" t="s">
        <v>132</v>
      </c>
      <c r="C96" s="194"/>
      <c r="D96" s="174" t="s">
        <v>244</v>
      </c>
      <c r="E96" s="67"/>
      <c r="F96" s="38"/>
      <c r="G96" s="47"/>
      <c r="H96" s="30"/>
      <c r="I96" s="50"/>
      <c r="J96" s="50"/>
      <c r="K96" s="50"/>
      <c r="L96" s="50"/>
      <c r="M96" s="50"/>
      <c r="N96" s="77"/>
    </row>
    <row r="97" spans="1:14" ht="15.75" customHeight="1">
      <c r="A97" s="26" t="s">
        <v>268</v>
      </c>
      <c r="B97" s="195" t="s">
        <v>135</v>
      </c>
      <c r="C97" s="196"/>
      <c r="D97" s="183" t="s">
        <v>245</v>
      </c>
      <c r="E97" s="67"/>
      <c r="F97" s="38"/>
      <c r="G97" s="47"/>
      <c r="H97" s="30"/>
      <c r="I97" s="50"/>
      <c r="J97" s="50"/>
      <c r="K97" s="50"/>
      <c r="L97" s="50"/>
      <c r="M97" s="50"/>
      <c r="N97" s="77"/>
    </row>
    <row r="98" spans="1:14" ht="15.75" customHeight="1">
      <c r="A98" s="22" t="s">
        <v>269</v>
      </c>
      <c r="B98" s="164" t="s">
        <v>316</v>
      </c>
      <c r="C98" s="164"/>
      <c r="D98" s="174" t="s">
        <v>254</v>
      </c>
      <c r="E98" s="67"/>
      <c r="F98" s="40"/>
      <c r="G98" s="45"/>
      <c r="H98" s="30"/>
      <c r="I98" s="50"/>
      <c r="J98" s="50"/>
      <c r="K98" s="50"/>
      <c r="L98" s="50"/>
      <c r="M98" s="50"/>
      <c r="N98" s="13"/>
    </row>
    <row r="99" spans="1:14" ht="15.75" customHeight="1">
      <c r="A99" s="22" t="s">
        <v>270</v>
      </c>
      <c r="B99" s="164" t="s">
        <v>133</v>
      </c>
      <c r="C99" s="164"/>
      <c r="D99" s="174" t="s">
        <v>259</v>
      </c>
      <c r="E99" s="67"/>
      <c r="F99" s="40"/>
      <c r="G99" s="45"/>
      <c r="H99" s="30"/>
      <c r="I99" s="50"/>
      <c r="J99" s="50"/>
      <c r="K99" s="50"/>
      <c r="L99" s="50"/>
      <c r="M99" s="50"/>
      <c r="N99" s="13"/>
    </row>
    <row r="100" spans="1:14" ht="15.75" customHeight="1" thickBot="1">
      <c r="A100" s="22" t="s">
        <v>220</v>
      </c>
      <c r="B100" s="197" t="s">
        <v>266</v>
      </c>
      <c r="C100" s="197"/>
      <c r="D100" s="183" t="s">
        <v>253</v>
      </c>
      <c r="E100" s="67"/>
      <c r="F100" s="40"/>
      <c r="G100" s="45"/>
      <c r="H100" s="30"/>
      <c r="I100" s="50"/>
      <c r="J100" s="50"/>
      <c r="K100" s="50"/>
      <c r="L100" s="50"/>
      <c r="M100" s="50"/>
      <c r="N100" s="13"/>
    </row>
    <row r="101" spans="1:14" s="66" customFormat="1" ht="15.75" customHeight="1" thickBot="1">
      <c r="A101" s="20" t="s">
        <v>119</v>
      </c>
      <c r="B101" s="56" t="s">
        <v>120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5"/>
    </row>
    <row r="102" spans="1:14" ht="15.75" customHeight="1">
      <c r="A102" s="21" t="s">
        <v>121</v>
      </c>
      <c r="B102" s="99" t="s">
        <v>134</v>
      </c>
      <c r="C102" s="99"/>
      <c r="D102" s="178" t="s">
        <v>241</v>
      </c>
      <c r="E102" s="67"/>
      <c r="F102" s="42"/>
      <c r="G102" s="44"/>
      <c r="H102" s="30"/>
      <c r="I102" s="51"/>
      <c r="J102" s="51"/>
      <c r="K102" s="51"/>
      <c r="L102" s="51"/>
      <c r="M102" s="51"/>
      <c r="N102" s="14"/>
    </row>
    <row r="103" spans="1:14" ht="15.75" customHeight="1" thickBot="1">
      <c r="A103" s="23"/>
      <c r="B103" s="94"/>
      <c r="C103" s="94"/>
      <c r="D103" s="75"/>
      <c r="E103" s="68"/>
      <c r="F103" s="43"/>
      <c r="G103" s="46"/>
      <c r="H103" s="31"/>
      <c r="I103" s="52"/>
      <c r="J103" s="52"/>
      <c r="K103" s="52"/>
      <c r="L103" s="52"/>
      <c r="M103" s="52"/>
      <c r="N103" s="15"/>
    </row>
    <row r="105" ht="16.5" thickBot="1">
      <c r="A105" s="19" t="s">
        <v>136</v>
      </c>
    </row>
    <row r="106" spans="1:14" ht="15">
      <c r="A106" s="128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30"/>
    </row>
    <row r="107" spans="1:14" ht="15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7"/>
    </row>
    <row r="108" spans="1:14" ht="15">
      <c r="A108" s="125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7"/>
    </row>
    <row r="109" spans="1:14" ht="15">
      <c r="A109" s="125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7"/>
    </row>
    <row r="110" spans="1:14" ht="1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7"/>
    </row>
    <row r="111" spans="1:14" ht="15">
      <c r="A111" s="125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7"/>
    </row>
    <row r="112" spans="1:14" ht="15">
      <c r="A112" s="125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7"/>
    </row>
    <row r="113" spans="1:14" ht="15.75" thickBot="1">
      <c r="A113" s="13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3"/>
    </row>
  </sheetData>
  <sheetProtection password="CE2A" sheet="1" selectLockedCells="1"/>
  <mergeCells count="135">
    <mergeCell ref="B94:N94"/>
    <mergeCell ref="B91:N91"/>
    <mergeCell ref="B89:N89"/>
    <mergeCell ref="B86:N86"/>
    <mergeCell ref="B79:N79"/>
    <mergeCell ref="B44:N44"/>
    <mergeCell ref="B92:C92"/>
    <mergeCell ref="B90:C90"/>
    <mergeCell ref="B75:C75"/>
    <mergeCell ref="B74:C74"/>
    <mergeCell ref="A107:N107"/>
    <mergeCell ref="A106:N106"/>
    <mergeCell ref="A113:N113"/>
    <mergeCell ref="A112:N112"/>
    <mergeCell ref="A111:N111"/>
    <mergeCell ref="A110:N110"/>
    <mergeCell ref="A109:N109"/>
    <mergeCell ref="A108:N108"/>
    <mergeCell ref="B73:C73"/>
    <mergeCell ref="B103:C103"/>
    <mergeCell ref="B102:C102"/>
    <mergeCell ref="B100:C100"/>
    <mergeCell ref="B99:C99"/>
    <mergeCell ref="B98:C98"/>
    <mergeCell ref="B95:C95"/>
    <mergeCell ref="B93:C93"/>
    <mergeCell ref="B81:C81"/>
    <mergeCell ref="B82:C82"/>
    <mergeCell ref="B69:N69"/>
    <mergeCell ref="I20:N20"/>
    <mergeCell ref="N42:N43"/>
    <mergeCell ref="F26:H26"/>
    <mergeCell ref="B97:C97"/>
    <mergeCell ref="B88:C88"/>
    <mergeCell ref="B87:C87"/>
    <mergeCell ref="B85:C85"/>
    <mergeCell ref="B84:C84"/>
    <mergeCell ref="B76:N76"/>
    <mergeCell ref="C6:F6"/>
    <mergeCell ref="I16:N16"/>
    <mergeCell ref="F17:H17"/>
    <mergeCell ref="F16:H16"/>
    <mergeCell ref="I42:M42"/>
    <mergeCell ref="B54:N54"/>
    <mergeCell ref="I17:N17"/>
    <mergeCell ref="C25:D25"/>
    <mergeCell ref="B49:C49"/>
    <mergeCell ref="B42:C43"/>
    <mergeCell ref="A2:N2"/>
    <mergeCell ref="F21:H21"/>
    <mergeCell ref="F20:H20"/>
    <mergeCell ref="F19:H19"/>
    <mergeCell ref="F18:H18"/>
    <mergeCell ref="C18:E18"/>
    <mergeCell ref="C16:E16"/>
    <mergeCell ref="C15:E15"/>
    <mergeCell ref="C10:F10"/>
    <mergeCell ref="I15:N15"/>
    <mergeCell ref="A42:A43"/>
    <mergeCell ref="D42:D43"/>
    <mergeCell ref="E42:E43"/>
    <mergeCell ref="F42:G42"/>
    <mergeCell ref="C19:E19"/>
    <mergeCell ref="C20:E20"/>
    <mergeCell ref="C28:D28"/>
    <mergeCell ref="C26:D26"/>
    <mergeCell ref="F25:H25"/>
    <mergeCell ref="H12:M12"/>
    <mergeCell ref="C12:F12"/>
    <mergeCell ref="B52:C52"/>
    <mergeCell ref="B48:C48"/>
    <mergeCell ref="B47:C47"/>
    <mergeCell ref="C21:E21"/>
    <mergeCell ref="C17:E17"/>
    <mergeCell ref="C29:D29"/>
    <mergeCell ref="F28:H28"/>
    <mergeCell ref="B45:C45"/>
    <mergeCell ref="C4:F4"/>
    <mergeCell ref="H10:M10"/>
    <mergeCell ref="C14:E14"/>
    <mergeCell ref="F15:H15"/>
    <mergeCell ref="F14:H14"/>
    <mergeCell ref="H4:M4"/>
    <mergeCell ref="I14:N14"/>
    <mergeCell ref="H8:M8"/>
    <mergeCell ref="H6:M6"/>
    <mergeCell ref="C8:F8"/>
    <mergeCell ref="B71:C71"/>
    <mergeCell ref="B77:C77"/>
    <mergeCell ref="A25:B25"/>
    <mergeCell ref="A29:B29"/>
    <mergeCell ref="A28:B28"/>
    <mergeCell ref="A27:B27"/>
    <mergeCell ref="A26:B26"/>
    <mergeCell ref="B70:C70"/>
    <mergeCell ref="B72:N72"/>
    <mergeCell ref="B57:C57"/>
    <mergeCell ref="B78:C78"/>
    <mergeCell ref="A4:B4"/>
    <mergeCell ref="A18:B18"/>
    <mergeCell ref="A19:B21"/>
    <mergeCell ref="A15:B17"/>
    <mergeCell ref="B68:C68"/>
    <mergeCell ref="A12:B12"/>
    <mergeCell ref="A10:B10"/>
    <mergeCell ref="A8:B8"/>
    <mergeCell ref="A6:B6"/>
    <mergeCell ref="B67:C67"/>
    <mergeCell ref="B66:C66"/>
    <mergeCell ref="B65:N65"/>
    <mergeCell ref="B60:N60"/>
    <mergeCell ref="B56:N56"/>
    <mergeCell ref="B64:C64"/>
    <mergeCell ref="B63:C63"/>
    <mergeCell ref="B62:C62"/>
    <mergeCell ref="B61:C61"/>
    <mergeCell ref="I19:N19"/>
    <mergeCell ref="I18:N18"/>
    <mergeCell ref="I21:N21"/>
    <mergeCell ref="B59:C59"/>
    <mergeCell ref="B58:C58"/>
    <mergeCell ref="B50:C50"/>
    <mergeCell ref="B46:C46"/>
    <mergeCell ref="F29:H29"/>
    <mergeCell ref="B55:C55"/>
    <mergeCell ref="B83:C83"/>
    <mergeCell ref="B80:C80"/>
    <mergeCell ref="K23:K24"/>
    <mergeCell ref="J23:J24"/>
    <mergeCell ref="I23:I24"/>
    <mergeCell ref="B53:C53"/>
    <mergeCell ref="F27:H27"/>
    <mergeCell ref="H42:H43"/>
    <mergeCell ref="C27:D27"/>
    <mergeCell ref="B51:N51"/>
  </mergeCells>
  <conditionalFormatting sqref="I52:M53 I45:M50 I95:M100 I102:M103 I61:M64">
    <cfRule type="cellIs" priority="107" dxfId="18" operator="between" stopIfTrue="1">
      <formula>5</formula>
      <formula>6</formula>
    </cfRule>
    <cfRule type="cellIs" priority="108" dxfId="17" operator="between" stopIfTrue="1">
      <formula>3</formula>
      <formula>4</formula>
    </cfRule>
    <cfRule type="cellIs" priority="109" dxfId="16" operator="between" stopIfTrue="1">
      <formula>1</formula>
      <formula>2</formula>
    </cfRule>
  </conditionalFormatting>
  <conditionalFormatting sqref="N25:N29">
    <cfRule type="expression" priority="62" dxfId="16" stopIfTrue="1">
      <formula>N25="GRÜN"</formula>
    </cfRule>
    <cfRule type="expression" priority="63" dxfId="17" stopIfTrue="1">
      <formula>N25="GELB"</formula>
    </cfRule>
    <cfRule type="expression" priority="64" dxfId="18" stopIfTrue="1">
      <formula>N25="ROT"</formula>
    </cfRule>
  </conditionalFormatting>
  <conditionalFormatting sqref="I55:M55">
    <cfRule type="cellIs" priority="53" dxfId="18" operator="between" stopIfTrue="1">
      <formula>5</formula>
      <formula>6</formula>
    </cfRule>
    <cfRule type="cellIs" priority="54" dxfId="17" operator="between" stopIfTrue="1">
      <formula>3</formula>
      <formula>4</formula>
    </cfRule>
    <cfRule type="cellIs" priority="55" dxfId="16" operator="between" stopIfTrue="1">
      <formula>1</formula>
      <formula>2</formula>
    </cfRule>
  </conditionalFormatting>
  <conditionalFormatting sqref="I57:M59">
    <cfRule type="cellIs" priority="50" dxfId="18" operator="between" stopIfTrue="1">
      <formula>5</formula>
      <formula>6</formula>
    </cfRule>
    <cfRule type="cellIs" priority="51" dxfId="17" operator="between" stopIfTrue="1">
      <formula>3</formula>
      <formula>4</formula>
    </cfRule>
    <cfRule type="cellIs" priority="52" dxfId="16" operator="between" stopIfTrue="1">
      <formula>1</formula>
      <formula>2</formula>
    </cfRule>
  </conditionalFormatting>
  <conditionalFormatting sqref="I66:M68">
    <cfRule type="cellIs" priority="44" dxfId="18" operator="between" stopIfTrue="1">
      <formula>5</formula>
      <formula>6</formula>
    </cfRule>
    <cfRule type="cellIs" priority="45" dxfId="17" operator="between" stopIfTrue="1">
      <formula>3</formula>
      <formula>4</formula>
    </cfRule>
    <cfRule type="cellIs" priority="46" dxfId="16" operator="between" stopIfTrue="1">
      <formula>1</formula>
      <formula>2</formula>
    </cfRule>
  </conditionalFormatting>
  <conditionalFormatting sqref="I70:M71">
    <cfRule type="cellIs" priority="41" dxfId="18" operator="between" stopIfTrue="1">
      <formula>5</formula>
      <formula>6</formula>
    </cfRule>
    <cfRule type="cellIs" priority="42" dxfId="17" operator="between" stopIfTrue="1">
      <formula>3</formula>
      <formula>4</formula>
    </cfRule>
    <cfRule type="cellIs" priority="43" dxfId="16" operator="between" stopIfTrue="1">
      <formula>1</formula>
      <formula>2</formula>
    </cfRule>
  </conditionalFormatting>
  <conditionalFormatting sqref="I73:M75">
    <cfRule type="cellIs" priority="38" dxfId="18" operator="between" stopIfTrue="1">
      <formula>5</formula>
      <formula>6</formula>
    </cfRule>
    <cfRule type="cellIs" priority="39" dxfId="17" operator="between" stopIfTrue="1">
      <formula>3</formula>
      <formula>4</formula>
    </cfRule>
    <cfRule type="cellIs" priority="40" dxfId="16" operator="between" stopIfTrue="1">
      <formula>1</formula>
      <formula>2</formula>
    </cfRule>
  </conditionalFormatting>
  <conditionalFormatting sqref="I77:M78">
    <cfRule type="cellIs" priority="35" dxfId="18" operator="between" stopIfTrue="1">
      <formula>5</formula>
      <formula>6</formula>
    </cfRule>
    <cfRule type="cellIs" priority="36" dxfId="17" operator="between" stopIfTrue="1">
      <formula>3</formula>
      <formula>4</formula>
    </cfRule>
    <cfRule type="cellIs" priority="37" dxfId="16" operator="between" stopIfTrue="1">
      <formula>1</formula>
      <formula>2</formula>
    </cfRule>
  </conditionalFormatting>
  <conditionalFormatting sqref="I80:M85">
    <cfRule type="cellIs" priority="32" dxfId="18" operator="between" stopIfTrue="1">
      <formula>5</formula>
      <formula>6</formula>
    </cfRule>
    <cfRule type="cellIs" priority="33" dxfId="17" operator="between" stopIfTrue="1">
      <formula>3</formula>
      <formula>4</formula>
    </cfRule>
    <cfRule type="cellIs" priority="34" dxfId="16" operator="between" stopIfTrue="1">
      <formula>1</formula>
      <formula>2</formula>
    </cfRule>
  </conditionalFormatting>
  <conditionalFormatting sqref="I87:M88">
    <cfRule type="cellIs" priority="29" dxfId="18" operator="between" stopIfTrue="1">
      <formula>5</formula>
      <formula>6</formula>
    </cfRule>
    <cfRule type="cellIs" priority="30" dxfId="17" operator="between" stopIfTrue="1">
      <formula>3</formula>
      <formula>4</formula>
    </cfRule>
    <cfRule type="cellIs" priority="31" dxfId="16" operator="between" stopIfTrue="1">
      <formula>1</formula>
      <formula>2</formula>
    </cfRule>
  </conditionalFormatting>
  <conditionalFormatting sqref="I90:M90">
    <cfRule type="cellIs" priority="26" dxfId="18" operator="between" stopIfTrue="1">
      <formula>5</formula>
      <formula>6</formula>
    </cfRule>
    <cfRule type="cellIs" priority="27" dxfId="17" operator="between" stopIfTrue="1">
      <formula>3</formula>
      <formula>4</formula>
    </cfRule>
    <cfRule type="cellIs" priority="28" dxfId="16" operator="between" stopIfTrue="1">
      <formula>1</formula>
      <formula>2</formula>
    </cfRule>
  </conditionalFormatting>
  <conditionalFormatting sqref="I92:M93">
    <cfRule type="cellIs" priority="23" dxfId="18" operator="between" stopIfTrue="1">
      <formula>5</formula>
      <formula>6</formula>
    </cfRule>
    <cfRule type="cellIs" priority="24" dxfId="17" operator="between" stopIfTrue="1">
      <formula>3</formula>
      <formula>4</formula>
    </cfRule>
    <cfRule type="cellIs" priority="25" dxfId="16" operator="between" stopIfTrue="1">
      <formula>1</formula>
      <formula>2</formula>
    </cfRule>
  </conditionalFormatting>
  <conditionalFormatting sqref="H45">
    <cfRule type="expression" priority="16" dxfId="113" stopIfTrue="1">
      <formula>AND((H45&lt;100%),(G45&lt;=TODAY()))</formula>
    </cfRule>
  </conditionalFormatting>
  <conditionalFormatting sqref="H102:H103">
    <cfRule type="expression" priority="1" dxfId="113" stopIfTrue="1">
      <formula>AND((H102&lt;100%),(G102&lt;=TODAY()))</formula>
    </cfRule>
  </conditionalFormatting>
  <conditionalFormatting sqref="H46:H50">
    <cfRule type="expression" priority="15" dxfId="113" stopIfTrue="1">
      <formula>AND((H46&lt;100%),(G46&lt;=TODAY()))</formula>
    </cfRule>
  </conditionalFormatting>
  <conditionalFormatting sqref="H52:H53">
    <cfRule type="expression" priority="14" dxfId="113" stopIfTrue="1">
      <formula>AND((H52&lt;100%),(G52&lt;=TODAY()))</formula>
    </cfRule>
  </conditionalFormatting>
  <conditionalFormatting sqref="H55">
    <cfRule type="expression" priority="13" dxfId="113" stopIfTrue="1">
      <formula>AND((H55&lt;100%),(G55&lt;=TODAY()))</formula>
    </cfRule>
  </conditionalFormatting>
  <conditionalFormatting sqref="H57:H59">
    <cfRule type="expression" priority="12" dxfId="113" stopIfTrue="1">
      <formula>AND((H57&lt;100%),(G57&lt;=TODAY()))</formula>
    </cfRule>
  </conditionalFormatting>
  <conditionalFormatting sqref="H61:H64">
    <cfRule type="expression" priority="11" dxfId="113" stopIfTrue="1">
      <formula>AND((H61&lt;100%),(G61&lt;=TODAY()))</formula>
    </cfRule>
  </conditionalFormatting>
  <conditionalFormatting sqref="H66:H68">
    <cfRule type="expression" priority="10" dxfId="113" stopIfTrue="1">
      <formula>AND((H66&lt;100%),(G66&lt;=TODAY()))</formula>
    </cfRule>
  </conditionalFormatting>
  <conditionalFormatting sqref="H70:H71">
    <cfRule type="expression" priority="9" dxfId="113" stopIfTrue="1">
      <formula>AND((H70&lt;100%),(G70&lt;=TODAY()))</formula>
    </cfRule>
  </conditionalFormatting>
  <conditionalFormatting sqref="H73:H75">
    <cfRule type="expression" priority="8" dxfId="113" stopIfTrue="1">
      <formula>AND((H73&lt;100%),(G73&lt;=TODAY()))</formula>
    </cfRule>
  </conditionalFormatting>
  <conditionalFormatting sqref="H77:H78">
    <cfRule type="expression" priority="7" dxfId="113" stopIfTrue="1">
      <formula>AND((H77&lt;100%),(G77&lt;=TODAY()))</formula>
    </cfRule>
  </conditionalFormatting>
  <conditionalFormatting sqref="H80:H85">
    <cfRule type="expression" priority="6" dxfId="113" stopIfTrue="1">
      <formula>AND((H80&lt;100%),(G80&lt;=TODAY()))</formula>
    </cfRule>
  </conditionalFormatting>
  <conditionalFormatting sqref="H87:H88">
    <cfRule type="expression" priority="5" dxfId="113" stopIfTrue="1">
      <formula>AND((H87&lt;100%),(G87&lt;=TODAY()))</formula>
    </cfRule>
  </conditionalFormatting>
  <conditionalFormatting sqref="H90">
    <cfRule type="expression" priority="4" dxfId="113" stopIfTrue="1">
      <formula>AND((H90&lt;100%),(G90&lt;=TODAY()))</formula>
    </cfRule>
  </conditionalFormatting>
  <conditionalFormatting sqref="H92:H93">
    <cfRule type="expression" priority="3" dxfId="113" stopIfTrue="1">
      <formula>AND((H92&lt;100%),(G92&lt;=TODAY()))</formula>
    </cfRule>
  </conditionalFormatting>
  <conditionalFormatting sqref="H95:H100">
    <cfRule type="expression" priority="2" dxfId="113" stopIfTrue="1">
      <formula>AND((H95&lt;100%),(G95&lt;=TODAY()))</formula>
    </cfRule>
  </conditionalFormatting>
  <dataValidations count="2">
    <dataValidation type="list" allowBlank="1" showInputMessage="1" showErrorMessage="1" promptTitle="Bewertung" prompt="Bitte eine Zahl zwischen 1 - 6 auswählen" errorTitle="1 - 6 Bitte" error="Es dürfen nur Zahlen zwischen 1 und 6 eingegeben werden. (Siehe Bewertung der einzelnen Planungselemente)." sqref="I55:M55 I57:M59 I66:M68 I70:M71 I73:M75 I77:M78 I80:M85 I87:M88 I90:M90 I92:M93 I45:M50 I52:M53 I95:M100 I102:M103 I61:M64">
      <formula1>"1,2,3,4,5,6"</formula1>
    </dataValidation>
    <dataValidation type="list" allowBlank="1" showInputMessage="1" showErrorMessage="1" prompt="Bitte tragen Sie &quot;NA&quot; in dieses Feld ein, wenn das Planungselement nicht anwendbar ist." errorTitle="Eingabe ungültig" error="Dieses Feld kann nur mit einem &quot;NA&quot; gefüllt werden - und zwar nur wenn das Planungselement nicht anwendbar ist." sqref="E55 E57:E59 E66:E68 E70:E71 E73:E75 E77:E78 E80:E85 E87:E88 E90 E92:E93 E45:E50 E52:E53 E95:E100 E102:E103 E61:E64">
      <formula1>"NA"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0" r:id="rId4"/>
  <headerFooter>
    <oddFooter>&amp;L&amp;"Arial,Standard"&amp;8BIS 1000 TM02 Version 2.0</oddFooter>
  </headerFooter>
  <rowBreaks count="3" manualBreakCount="3">
    <brk id="37" max="13" man="1"/>
    <brk id="68" max="13" man="1"/>
    <brk id="93" max="13" man="1"/>
  </rowBreaks>
  <colBreaks count="1" manualBreakCount="1">
    <brk id="1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3"/>
  <sheetViews>
    <sheetView zoomScale="110" zoomScaleNormal="110" workbookViewId="0" topLeftCell="A1">
      <selection activeCell="C4" sqref="C4:F4"/>
    </sheetView>
  </sheetViews>
  <sheetFormatPr defaultColWidth="11.421875" defaultRowHeight="15"/>
  <cols>
    <col min="1" max="1" width="6.28125" style="57" customWidth="1"/>
    <col min="2" max="2" width="24.140625" style="57" customWidth="1"/>
    <col min="3" max="3" width="22.8515625" style="58" customWidth="1"/>
    <col min="4" max="4" width="9.57421875" style="58" customWidth="1"/>
    <col min="5" max="5" width="4.7109375" style="58" customWidth="1"/>
    <col min="6" max="6" width="8.7109375" style="58" bestFit="1" customWidth="1"/>
    <col min="7" max="7" width="8.7109375" style="58" customWidth="1"/>
    <col min="8" max="8" width="12.28125" style="58" customWidth="1"/>
    <col min="9" max="11" width="3.28125" style="58" customWidth="1"/>
    <col min="12" max="13" width="3.421875" style="58" customWidth="1"/>
    <col min="14" max="14" width="31.28125" style="58" customWidth="1"/>
    <col min="15" max="16384" width="11.421875" style="57" customWidth="1"/>
  </cols>
  <sheetData>
    <row r="1" ht="15"/>
    <row r="2" spans="1:14" ht="20.25">
      <c r="A2" s="116" t="s">
        <v>141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15"/>
    <row r="4" spans="1:14" ht="15">
      <c r="A4" s="151" t="s">
        <v>296</v>
      </c>
      <c r="B4" s="151"/>
      <c r="C4" s="152"/>
      <c r="D4" s="152"/>
      <c r="E4" s="152"/>
      <c r="F4" s="152"/>
      <c r="G4" s="153"/>
      <c r="H4" s="154" t="s">
        <v>142</v>
      </c>
      <c r="I4" s="154"/>
      <c r="J4" s="154"/>
      <c r="K4" s="154"/>
      <c r="L4" s="154"/>
      <c r="M4" s="155"/>
      <c r="N4" s="69"/>
    </row>
    <row r="5" spans="1:14" ht="6.75" customHeight="1">
      <c r="A5" s="153"/>
      <c r="B5" s="156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59"/>
    </row>
    <row r="6" spans="1:14" ht="15">
      <c r="A6" s="151" t="s">
        <v>297</v>
      </c>
      <c r="B6" s="151"/>
      <c r="C6" s="152"/>
      <c r="D6" s="152"/>
      <c r="E6" s="152"/>
      <c r="F6" s="152"/>
      <c r="G6" s="153"/>
      <c r="H6" s="154" t="s">
        <v>143</v>
      </c>
      <c r="I6" s="154"/>
      <c r="J6" s="154"/>
      <c r="K6" s="154"/>
      <c r="L6" s="154"/>
      <c r="M6" s="155"/>
      <c r="N6" s="69"/>
    </row>
    <row r="7" spans="1:14" ht="6.75" customHeight="1" thickBot="1">
      <c r="A7" s="153"/>
      <c r="B7" s="156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59"/>
    </row>
    <row r="8" spans="1:14" ht="15.75" thickBot="1">
      <c r="A8" s="151" t="s">
        <v>298</v>
      </c>
      <c r="B8" s="151"/>
      <c r="C8" s="152"/>
      <c r="D8" s="152"/>
      <c r="E8" s="152"/>
      <c r="F8" s="152"/>
      <c r="G8" s="153"/>
      <c r="H8" s="157" t="s">
        <v>299</v>
      </c>
      <c r="I8" s="157"/>
      <c r="J8" s="157"/>
      <c r="K8" s="157"/>
      <c r="L8" s="157"/>
      <c r="M8" s="157"/>
      <c r="N8" s="78"/>
    </row>
    <row r="9" spans="1:14" ht="6.75" customHeight="1">
      <c r="A9" s="153"/>
      <c r="B9" s="156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59"/>
    </row>
    <row r="10" spans="1:14" ht="15">
      <c r="A10" s="151" t="s">
        <v>144</v>
      </c>
      <c r="B10" s="151"/>
      <c r="C10" s="152"/>
      <c r="D10" s="152"/>
      <c r="E10" s="152"/>
      <c r="F10" s="152"/>
      <c r="G10" s="153"/>
      <c r="H10" s="154" t="s">
        <v>145</v>
      </c>
      <c r="I10" s="154"/>
      <c r="J10" s="154"/>
      <c r="K10" s="154"/>
      <c r="L10" s="154"/>
      <c r="M10" s="155"/>
      <c r="N10" s="69"/>
    </row>
    <row r="11" spans="1:14" ht="6.75" customHeight="1">
      <c r="A11" s="153"/>
      <c r="B11" s="156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59"/>
    </row>
    <row r="12" spans="1:14" ht="15">
      <c r="A12" s="151" t="s">
        <v>146</v>
      </c>
      <c r="B12" s="151"/>
      <c r="C12" s="152"/>
      <c r="D12" s="152"/>
      <c r="E12" s="152"/>
      <c r="F12" s="152"/>
      <c r="G12" s="158"/>
      <c r="H12" s="154" t="s">
        <v>276</v>
      </c>
      <c r="I12" s="154"/>
      <c r="J12" s="154"/>
      <c r="K12" s="154"/>
      <c r="L12" s="154"/>
      <c r="M12" s="155"/>
      <c r="N12" s="74"/>
    </row>
    <row r="13" spans="3:14" ht="1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60"/>
      <c r="C14" s="110" t="s">
        <v>7</v>
      </c>
      <c r="D14" s="110"/>
      <c r="E14" s="110"/>
      <c r="F14" s="110" t="s">
        <v>292</v>
      </c>
      <c r="G14" s="110"/>
      <c r="H14" s="110"/>
      <c r="I14" s="110" t="s">
        <v>293</v>
      </c>
      <c r="J14" s="110"/>
      <c r="K14" s="110"/>
      <c r="L14" s="110"/>
      <c r="M14" s="110"/>
      <c r="N14" s="110"/>
    </row>
    <row r="15" spans="1:14" ht="15">
      <c r="A15" s="104" t="s">
        <v>147</v>
      </c>
      <c r="B15" s="105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5">
      <c r="A16" s="106"/>
      <c r="B16" s="10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5.75" thickBot="1">
      <c r="A17" s="106"/>
      <c r="B17" s="10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5">
      <c r="A18" s="102" t="s">
        <v>148</v>
      </c>
      <c r="B18" s="10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ht="15">
      <c r="A19" s="104" t="s">
        <v>149</v>
      </c>
      <c r="B19" s="105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5">
      <c r="A20" s="106"/>
      <c r="B20" s="10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5">
      <c r="A21" s="107"/>
      <c r="B21" s="108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3:14" ht="15">
      <c r="C22" s="59"/>
      <c r="D22" s="59"/>
      <c r="E22" s="70"/>
      <c r="F22" s="59"/>
      <c r="G22" s="59"/>
      <c r="H22" s="59"/>
      <c r="I22" s="60"/>
      <c r="J22" s="60"/>
      <c r="K22" s="60"/>
      <c r="L22" s="59"/>
      <c r="M22" s="59"/>
      <c r="N22" s="59"/>
    </row>
    <row r="23" spans="3:14" ht="20.25" customHeight="1">
      <c r="C23" s="59"/>
      <c r="D23" s="59"/>
      <c r="E23" s="59"/>
      <c r="F23" s="59"/>
      <c r="G23" s="59"/>
      <c r="H23" s="59"/>
      <c r="I23" s="84" t="s">
        <v>150</v>
      </c>
      <c r="J23" s="84" t="s">
        <v>151</v>
      </c>
      <c r="K23" s="84" t="s">
        <v>152</v>
      </c>
      <c r="L23" s="59"/>
      <c r="M23" s="59"/>
      <c r="N23" s="59"/>
    </row>
    <row r="24" spans="3:14" ht="15">
      <c r="C24" s="59"/>
      <c r="D24" s="59"/>
      <c r="E24" s="59"/>
      <c r="F24" s="59"/>
      <c r="G24" s="59"/>
      <c r="H24" s="59"/>
      <c r="I24" s="84"/>
      <c r="J24" s="84"/>
      <c r="K24" s="84"/>
      <c r="L24" s="59"/>
      <c r="M24" s="59"/>
      <c r="N24" s="16" t="s">
        <v>153</v>
      </c>
    </row>
    <row r="25" spans="1:14" ht="15">
      <c r="A25" s="82" t="s">
        <v>154</v>
      </c>
      <c r="B25" s="82"/>
      <c r="C25" s="71" t="s">
        <v>155</v>
      </c>
      <c r="D25" s="59"/>
      <c r="E25" s="59"/>
      <c r="F25" s="82" t="s">
        <v>156</v>
      </c>
      <c r="G25" s="82"/>
      <c r="H25" s="82"/>
      <c r="I25" s="61">
        <f>SUM(COUNTIF(I45:I103,1),COUNTIF(I45:I103,2))</f>
        <v>0</v>
      </c>
      <c r="J25" s="62">
        <f>SUM(COUNTIF(I45:I103,3),COUNTIF(I45:I103,4))</f>
        <v>0</v>
      </c>
      <c r="K25" s="63">
        <f>SUM(COUNTIF(I45:I103,5),COUNTIF(I45:I103,6))</f>
        <v>0</v>
      </c>
      <c r="L25" s="59"/>
      <c r="M25" s="59"/>
      <c r="N25" s="16" t="str">
        <f>IF(K25&gt;0,"ROT",IF(J25&gt;0,"GELB",IF(I25&gt;0,"GRÜN","-")))</f>
        <v>-</v>
      </c>
    </row>
    <row r="26" spans="1:14" ht="15">
      <c r="A26" s="82" t="s">
        <v>157</v>
      </c>
      <c r="B26" s="82"/>
      <c r="C26" s="71" t="s">
        <v>155</v>
      </c>
      <c r="D26" s="59"/>
      <c r="E26" s="59"/>
      <c r="F26" s="82" t="s">
        <v>156</v>
      </c>
      <c r="G26" s="82"/>
      <c r="H26" s="82"/>
      <c r="I26" s="61">
        <f>SUM(COUNTIF(J45:J103,1),COUNTIF(J45:J103,2))</f>
        <v>0</v>
      </c>
      <c r="J26" s="62">
        <f>SUM(COUNTIF(J45:J103,3),COUNTIF(J45:J103,4))</f>
        <v>0</v>
      </c>
      <c r="K26" s="63">
        <f>SUM(COUNTIF(J45:J103,5),COUNTIF(J45:J103,6))</f>
        <v>0</v>
      </c>
      <c r="L26" s="59"/>
      <c r="M26" s="59"/>
      <c r="N26" s="16" t="str">
        <f>IF(K26&gt;0,"ROT",IF(J26&gt;0,"GELB",IF(I26&gt;0,"GRÜN","-")))</f>
        <v>-</v>
      </c>
    </row>
    <row r="27" spans="1:14" ht="15">
      <c r="A27" s="82" t="s">
        <v>158</v>
      </c>
      <c r="B27" s="82"/>
      <c r="C27" s="71" t="s">
        <v>155</v>
      </c>
      <c r="D27" s="59"/>
      <c r="E27" s="59"/>
      <c r="F27" s="82" t="s">
        <v>156</v>
      </c>
      <c r="G27" s="82"/>
      <c r="H27" s="82"/>
      <c r="I27" s="61">
        <f>SUM(COUNTIF(K45:K103,1),COUNTIF(K45:K103,2))</f>
        <v>0</v>
      </c>
      <c r="J27" s="62">
        <f>SUM(COUNTIF(K45:K103,3),COUNTIF(K45:K103,4))</f>
        <v>0</v>
      </c>
      <c r="K27" s="63">
        <f>SUM(COUNTIF(K45:K103,5),COUNTIF(K45:K103,6))</f>
        <v>0</v>
      </c>
      <c r="L27" s="59"/>
      <c r="M27" s="59"/>
      <c r="N27" s="16" t="str">
        <f>IF(K27&gt;0,"ROT",IF(J27&gt;0,"GELB",IF(I27&gt;0,"GRÜN","-")))</f>
        <v>-</v>
      </c>
    </row>
    <row r="28" spans="1:14" ht="15">
      <c r="A28" s="82" t="s">
        <v>159</v>
      </c>
      <c r="B28" s="82"/>
      <c r="C28" s="71" t="s">
        <v>155</v>
      </c>
      <c r="D28" s="59"/>
      <c r="E28" s="59"/>
      <c r="F28" s="82" t="s">
        <v>156</v>
      </c>
      <c r="G28" s="82"/>
      <c r="H28" s="82"/>
      <c r="I28" s="61">
        <f>SUM(COUNTIF(L45:L103,1),COUNTIF(L45:L103,2))</f>
        <v>0</v>
      </c>
      <c r="J28" s="62">
        <f>SUM(COUNTIF(L45:L103,3),COUNTIF(L45:L103,4))</f>
        <v>0</v>
      </c>
      <c r="K28" s="63">
        <f>SUM(COUNTIF(L45:L103,5),COUNTIF(L45:L103,6))</f>
        <v>0</v>
      </c>
      <c r="L28" s="59"/>
      <c r="M28" s="59"/>
      <c r="N28" s="16" t="str">
        <f>IF(K28&gt;0,"ROT",IF(J28&gt;0,"GELB",IF(I28&gt;0,"GRÜN","-")))</f>
        <v>-</v>
      </c>
    </row>
    <row r="29" spans="1:14" ht="15">
      <c r="A29" s="82" t="s">
        <v>160</v>
      </c>
      <c r="B29" s="82"/>
      <c r="C29" s="71" t="s">
        <v>155</v>
      </c>
      <c r="D29" s="59"/>
      <c r="E29" s="59"/>
      <c r="F29" s="82" t="s">
        <v>156</v>
      </c>
      <c r="G29" s="82"/>
      <c r="H29" s="82"/>
      <c r="I29" s="61">
        <f>SUM(COUNTIF(M45:M103,1),COUNTIF(M45:M103,2))</f>
        <v>0</v>
      </c>
      <c r="J29" s="62">
        <f>SUM(COUNTIF(M45:M103,3),COUNTIF(M45:M103,4))</f>
        <v>0</v>
      </c>
      <c r="K29" s="63">
        <f>SUM(COUNTIF(M45:M103,5),COUNTIF(M45:M103,6))</f>
        <v>0</v>
      </c>
      <c r="L29" s="59"/>
      <c r="M29" s="59"/>
      <c r="N29" s="16" t="str">
        <f>IF(K29&gt;0,"ROT",IF(J29&gt;0,"GELB",IF(I29&gt;0,"GRÜN","-")))</f>
        <v>-</v>
      </c>
    </row>
    <row r="30" spans="1:14" ht="15">
      <c r="A30" s="58"/>
      <c r="D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1.25" customHeight="1">
      <c r="A31" s="17" t="s">
        <v>161</v>
      </c>
      <c r="N31" s="17" t="s">
        <v>162</v>
      </c>
    </row>
    <row r="32" spans="1:14" ht="11.25" customHeight="1">
      <c r="A32" s="18" t="s">
        <v>163</v>
      </c>
      <c r="N32" s="72" t="s">
        <v>164</v>
      </c>
    </row>
    <row r="33" spans="1:14" ht="11.25" customHeight="1">
      <c r="A33" s="18" t="s">
        <v>165</v>
      </c>
      <c r="N33" s="18" t="s">
        <v>166</v>
      </c>
    </row>
    <row r="34" spans="1:14" ht="11.25" customHeight="1">
      <c r="A34" s="18" t="s">
        <v>167</v>
      </c>
      <c r="N34" s="18"/>
    </row>
    <row r="35" spans="1:14" ht="11.25" customHeight="1">
      <c r="A35" s="18" t="s">
        <v>168</v>
      </c>
      <c r="N35" s="18" t="s">
        <v>169</v>
      </c>
    </row>
    <row r="36" spans="1:14" ht="11.25" customHeight="1">
      <c r="A36" s="18" t="s">
        <v>170</v>
      </c>
      <c r="N36" s="18" t="s">
        <v>171</v>
      </c>
    </row>
    <row r="37" spans="1:14" ht="11.25" customHeight="1">
      <c r="A37" s="18" t="s">
        <v>172</v>
      </c>
      <c r="N37" s="18"/>
    </row>
    <row r="38" ht="15"/>
    <row r="39" ht="15"/>
    <row r="40" spans="1:2" ht="15.75">
      <c r="A40" s="19" t="s">
        <v>141</v>
      </c>
      <c r="B40" s="19"/>
    </row>
    <row r="41" spans="1:2" ht="16.5" thickBot="1">
      <c r="A41" s="19"/>
      <c r="B41" s="19"/>
    </row>
    <row r="42" spans="1:14" s="64" customFormat="1" ht="20.25" customHeight="1">
      <c r="A42" s="141" t="s">
        <v>173</v>
      </c>
      <c r="B42" s="143" t="s">
        <v>174</v>
      </c>
      <c r="C42" s="144"/>
      <c r="D42" s="159" t="s">
        <v>223</v>
      </c>
      <c r="E42" s="147" t="s">
        <v>83</v>
      </c>
      <c r="F42" s="138" t="s">
        <v>175</v>
      </c>
      <c r="G42" s="138"/>
      <c r="H42" s="149" t="s">
        <v>176</v>
      </c>
      <c r="I42" s="138" t="s">
        <v>177</v>
      </c>
      <c r="J42" s="138"/>
      <c r="K42" s="138"/>
      <c r="L42" s="138"/>
      <c r="M42" s="138"/>
      <c r="N42" s="139" t="s">
        <v>178</v>
      </c>
    </row>
    <row r="43" spans="1:14" s="65" customFormat="1" ht="51.75" customHeight="1" thickBot="1">
      <c r="A43" s="142"/>
      <c r="B43" s="145"/>
      <c r="C43" s="146"/>
      <c r="D43" s="160"/>
      <c r="E43" s="148"/>
      <c r="F43" s="73" t="s">
        <v>85</v>
      </c>
      <c r="G43" s="73" t="s">
        <v>179</v>
      </c>
      <c r="H43" s="150"/>
      <c r="I43" s="25" t="str">
        <f>C25</f>
        <v>Date</v>
      </c>
      <c r="J43" s="25" t="str">
        <f>C26</f>
        <v>Date</v>
      </c>
      <c r="K43" s="25" t="str">
        <f>C27</f>
        <v>Date</v>
      </c>
      <c r="L43" s="25" t="str">
        <f>C28</f>
        <v>Date</v>
      </c>
      <c r="M43" s="25" t="str">
        <f>C29</f>
        <v>Date</v>
      </c>
      <c r="N43" s="140"/>
    </row>
    <row r="44" spans="1:14" s="66" customFormat="1" ht="15.75" thickBot="1">
      <c r="A44" s="20" t="s">
        <v>36</v>
      </c>
      <c r="B44" s="89" t="s">
        <v>180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</row>
    <row r="45" spans="1:14" ht="15">
      <c r="A45" s="179" t="s">
        <v>38</v>
      </c>
      <c r="B45" s="161" t="s">
        <v>181</v>
      </c>
      <c r="C45" s="162"/>
      <c r="D45" s="163" t="s">
        <v>224</v>
      </c>
      <c r="E45" s="67"/>
      <c r="F45" s="33"/>
      <c r="G45" s="33"/>
      <c r="H45" s="30"/>
      <c r="I45" s="50"/>
      <c r="J45" s="50"/>
      <c r="K45" s="50"/>
      <c r="L45" s="50"/>
      <c r="M45" s="50"/>
      <c r="N45" s="2"/>
    </row>
    <row r="46" spans="1:14" ht="15">
      <c r="A46" s="180" t="s">
        <v>39</v>
      </c>
      <c r="B46" s="164" t="s">
        <v>182</v>
      </c>
      <c r="C46" s="165"/>
      <c r="D46" s="166" t="s">
        <v>262</v>
      </c>
      <c r="E46" s="67"/>
      <c r="F46" s="34"/>
      <c r="G46" s="34"/>
      <c r="H46" s="30"/>
      <c r="I46" s="50"/>
      <c r="J46" s="50"/>
      <c r="K46" s="50"/>
      <c r="L46" s="50"/>
      <c r="M46" s="50"/>
      <c r="N46" s="3"/>
    </row>
    <row r="47" spans="1:14" ht="15">
      <c r="A47" s="180" t="s">
        <v>40</v>
      </c>
      <c r="B47" s="164" t="s">
        <v>183</v>
      </c>
      <c r="C47" s="165"/>
      <c r="D47" s="166" t="s">
        <v>225</v>
      </c>
      <c r="E47" s="67"/>
      <c r="F47" s="34"/>
      <c r="G47" s="34"/>
      <c r="H47" s="30"/>
      <c r="I47" s="50"/>
      <c r="J47" s="50"/>
      <c r="K47" s="50"/>
      <c r="L47" s="50"/>
      <c r="M47" s="50"/>
      <c r="N47" s="3"/>
    </row>
    <row r="48" spans="1:14" ht="15">
      <c r="A48" s="181" t="s">
        <v>278</v>
      </c>
      <c r="B48" s="167" t="s">
        <v>277</v>
      </c>
      <c r="C48" s="168"/>
      <c r="D48" s="166" t="s">
        <v>227</v>
      </c>
      <c r="E48" s="67"/>
      <c r="F48" s="35"/>
      <c r="G48" s="35"/>
      <c r="H48" s="30"/>
      <c r="I48" s="50"/>
      <c r="J48" s="50"/>
      <c r="K48" s="50"/>
      <c r="L48" s="50"/>
      <c r="M48" s="50"/>
      <c r="N48" s="4"/>
    </row>
    <row r="49" spans="1:14" ht="15">
      <c r="A49" s="181" t="s">
        <v>265</v>
      </c>
      <c r="B49" s="167" t="s">
        <v>300</v>
      </c>
      <c r="C49" s="168"/>
      <c r="D49" s="166" t="s">
        <v>246</v>
      </c>
      <c r="E49" s="67"/>
      <c r="F49" s="35"/>
      <c r="G49" s="35"/>
      <c r="H49" s="30"/>
      <c r="I49" s="50"/>
      <c r="J49" s="50"/>
      <c r="K49" s="50"/>
      <c r="L49" s="50"/>
      <c r="M49" s="50"/>
      <c r="N49" s="4"/>
    </row>
    <row r="50" spans="1:14" ht="15.75" thickBot="1">
      <c r="A50" s="182" t="s">
        <v>271</v>
      </c>
      <c r="B50" s="169" t="s">
        <v>279</v>
      </c>
      <c r="C50" s="170"/>
      <c r="D50" s="171" t="s">
        <v>271</v>
      </c>
      <c r="E50" s="67"/>
      <c r="F50" s="35"/>
      <c r="G50" s="35"/>
      <c r="H50" s="30"/>
      <c r="I50" s="50"/>
      <c r="J50" s="50"/>
      <c r="K50" s="50"/>
      <c r="L50" s="50"/>
      <c r="M50" s="50"/>
      <c r="N50" s="4"/>
    </row>
    <row r="51" spans="1:14" s="66" customFormat="1" ht="15.75" thickBot="1">
      <c r="A51" s="20" t="s">
        <v>42</v>
      </c>
      <c r="B51" s="89" t="s">
        <v>184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</row>
    <row r="52" spans="1:14" ht="15">
      <c r="A52" s="21" t="s">
        <v>43</v>
      </c>
      <c r="B52" s="161" t="s">
        <v>290</v>
      </c>
      <c r="C52" s="162"/>
      <c r="D52" s="163" t="s">
        <v>261</v>
      </c>
      <c r="E52" s="67"/>
      <c r="F52" s="33"/>
      <c r="G52" s="33"/>
      <c r="H52" s="30"/>
      <c r="I52" s="50"/>
      <c r="J52" s="50"/>
      <c r="K52" s="50"/>
      <c r="L52" s="50"/>
      <c r="M52" s="50"/>
      <c r="N52" s="2"/>
    </row>
    <row r="53" spans="1:14" ht="15.75" thickBot="1">
      <c r="A53" s="22" t="s">
        <v>44</v>
      </c>
      <c r="B53" s="169" t="s">
        <v>291</v>
      </c>
      <c r="C53" s="170"/>
      <c r="D53" s="166" t="s">
        <v>228</v>
      </c>
      <c r="E53" s="67"/>
      <c r="F53" s="34"/>
      <c r="G53" s="34"/>
      <c r="H53" s="30"/>
      <c r="I53" s="50"/>
      <c r="J53" s="50"/>
      <c r="K53" s="50"/>
      <c r="L53" s="50"/>
      <c r="M53" s="50"/>
      <c r="N53" s="3"/>
    </row>
    <row r="54" spans="1:14" s="66" customFormat="1" ht="15.75" thickBot="1">
      <c r="A54" s="20" t="s">
        <v>45</v>
      </c>
      <c r="B54" s="89" t="s">
        <v>185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</row>
    <row r="55" spans="1:14" ht="15.75" thickBot="1">
      <c r="A55" s="21" t="s">
        <v>47</v>
      </c>
      <c r="B55" s="99" t="s">
        <v>186</v>
      </c>
      <c r="C55" s="100"/>
      <c r="D55" s="163" t="s">
        <v>231</v>
      </c>
      <c r="E55" s="67"/>
      <c r="F55" s="33"/>
      <c r="G55" s="33"/>
      <c r="H55" s="30"/>
      <c r="I55" s="50"/>
      <c r="J55" s="50"/>
      <c r="K55" s="50"/>
      <c r="L55" s="50"/>
      <c r="M55" s="50"/>
      <c r="N55" s="2"/>
    </row>
    <row r="56" spans="1:14" s="66" customFormat="1" ht="15.75" thickBot="1">
      <c r="A56" s="20" t="s">
        <v>48</v>
      </c>
      <c r="B56" s="89" t="s">
        <v>187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</row>
    <row r="57" spans="1:14" ht="15">
      <c r="A57" s="21" t="s">
        <v>50</v>
      </c>
      <c r="B57" s="99" t="s">
        <v>218</v>
      </c>
      <c r="C57" s="100"/>
      <c r="D57" s="163" t="s">
        <v>230</v>
      </c>
      <c r="E57" s="67"/>
      <c r="F57" s="33"/>
      <c r="G57" s="33"/>
      <c r="H57" s="30"/>
      <c r="I57" s="50"/>
      <c r="J57" s="50"/>
      <c r="K57" s="50"/>
      <c r="L57" s="50"/>
      <c r="M57" s="50"/>
      <c r="N57" s="2"/>
    </row>
    <row r="58" spans="1:14" ht="15">
      <c r="A58" s="22" t="s">
        <v>51</v>
      </c>
      <c r="B58" s="82" t="s">
        <v>188</v>
      </c>
      <c r="C58" s="98"/>
      <c r="D58" s="166" t="s">
        <v>230</v>
      </c>
      <c r="E58" s="67"/>
      <c r="F58" s="34"/>
      <c r="G58" s="34"/>
      <c r="H58" s="30"/>
      <c r="I58" s="50"/>
      <c r="J58" s="50"/>
      <c r="K58" s="50"/>
      <c r="L58" s="50"/>
      <c r="M58" s="50"/>
      <c r="N58" s="3"/>
    </row>
    <row r="59" spans="1:14" ht="15.75" thickBot="1">
      <c r="A59" s="23" t="s">
        <v>52</v>
      </c>
      <c r="B59" s="94" t="s">
        <v>280</v>
      </c>
      <c r="C59" s="95"/>
      <c r="D59" s="172" t="s">
        <v>232</v>
      </c>
      <c r="E59" s="67"/>
      <c r="F59" s="35"/>
      <c r="G59" s="35"/>
      <c r="H59" s="30"/>
      <c r="I59" s="50"/>
      <c r="J59" s="50"/>
      <c r="K59" s="50"/>
      <c r="L59" s="50"/>
      <c r="M59" s="50"/>
      <c r="N59" s="4"/>
    </row>
    <row r="60" spans="1:14" s="66" customFormat="1" ht="15.75" thickBot="1">
      <c r="A60" s="20" t="s">
        <v>53</v>
      </c>
      <c r="B60" s="89" t="s">
        <v>189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1"/>
    </row>
    <row r="61" spans="1:14" ht="15">
      <c r="A61" s="21" t="s">
        <v>55</v>
      </c>
      <c r="B61" s="99" t="s">
        <v>190</v>
      </c>
      <c r="C61" s="100"/>
      <c r="D61" s="163" t="s">
        <v>229</v>
      </c>
      <c r="E61" s="67"/>
      <c r="F61" s="33"/>
      <c r="G61" s="33"/>
      <c r="H61" s="30"/>
      <c r="I61" s="50"/>
      <c r="J61" s="50"/>
      <c r="K61" s="50"/>
      <c r="L61" s="50"/>
      <c r="M61" s="50"/>
      <c r="N61" s="2"/>
    </row>
    <row r="62" spans="1:14" ht="15">
      <c r="A62" s="22" t="s">
        <v>56</v>
      </c>
      <c r="B62" s="82" t="s">
        <v>191</v>
      </c>
      <c r="C62" s="98"/>
      <c r="D62" s="166" t="s">
        <v>233</v>
      </c>
      <c r="E62" s="67"/>
      <c r="F62" s="34"/>
      <c r="G62" s="34"/>
      <c r="H62" s="30"/>
      <c r="I62" s="50"/>
      <c r="J62" s="50"/>
      <c r="K62" s="50"/>
      <c r="L62" s="50"/>
      <c r="M62" s="50"/>
      <c r="N62" s="3"/>
    </row>
    <row r="63" spans="1:14" ht="15">
      <c r="A63" s="22" t="s">
        <v>281</v>
      </c>
      <c r="B63" s="82" t="s">
        <v>192</v>
      </c>
      <c r="C63" s="98"/>
      <c r="D63" s="166" t="s">
        <v>238</v>
      </c>
      <c r="E63" s="67"/>
      <c r="F63" s="34"/>
      <c r="G63" s="34"/>
      <c r="H63" s="30"/>
      <c r="I63" s="50"/>
      <c r="J63" s="50"/>
      <c r="K63" s="50"/>
      <c r="L63" s="50"/>
      <c r="M63" s="50"/>
      <c r="N63" s="3"/>
    </row>
    <row r="64" spans="1:14" ht="15.75" thickBot="1">
      <c r="A64" s="23" t="s">
        <v>238</v>
      </c>
      <c r="B64" s="94" t="s">
        <v>282</v>
      </c>
      <c r="C64" s="95"/>
      <c r="D64" s="172" t="s">
        <v>260</v>
      </c>
      <c r="E64" s="67"/>
      <c r="F64" s="35"/>
      <c r="G64" s="35"/>
      <c r="H64" s="30"/>
      <c r="I64" s="50"/>
      <c r="J64" s="50"/>
      <c r="K64" s="50"/>
      <c r="L64" s="50"/>
      <c r="M64" s="50"/>
      <c r="N64" s="4"/>
    </row>
    <row r="65" spans="1:14" s="66" customFormat="1" ht="15.75" thickBot="1">
      <c r="A65" s="20" t="s">
        <v>57</v>
      </c>
      <c r="B65" s="89" t="s">
        <v>193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</row>
    <row r="66" spans="1:14" ht="15">
      <c r="A66" s="21" t="s">
        <v>59</v>
      </c>
      <c r="B66" s="161" t="s">
        <v>194</v>
      </c>
      <c r="C66" s="162"/>
      <c r="D66" s="163" t="s">
        <v>239</v>
      </c>
      <c r="E66" s="67"/>
      <c r="F66" s="36"/>
      <c r="G66" s="36"/>
      <c r="H66" s="30"/>
      <c r="I66" s="51"/>
      <c r="J66" s="51"/>
      <c r="K66" s="51"/>
      <c r="L66" s="51"/>
      <c r="M66" s="51"/>
      <c r="N66" s="5"/>
    </row>
    <row r="67" spans="1:14" ht="15">
      <c r="A67" s="22" t="s">
        <v>60</v>
      </c>
      <c r="B67" s="164" t="s">
        <v>195</v>
      </c>
      <c r="C67" s="165"/>
      <c r="D67" s="166" t="s">
        <v>239</v>
      </c>
      <c r="E67" s="67"/>
      <c r="F67" s="34"/>
      <c r="G67" s="34"/>
      <c r="H67" s="30"/>
      <c r="I67" s="50"/>
      <c r="J67" s="50"/>
      <c r="K67" s="50"/>
      <c r="L67" s="50"/>
      <c r="M67" s="50"/>
      <c r="N67" s="3"/>
    </row>
    <row r="68" spans="1:14" ht="15.75" thickBot="1">
      <c r="A68" s="23" t="s">
        <v>61</v>
      </c>
      <c r="B68" s="169" t="s">
        <v>301</v>
      </c>
      <c r="C68" s="170"/>
      <c r="D68" s="172" t="s">
        <v>242</v>
      </c>
      <c r="E68" s="68"/>
      <c r="F68" s="37"/>
      <c r="G68" s="37"/>
      <c r="H68" s="31"/>
      <c r="I68" s="52"/>
      <c r="J68" s="52"/>
      <c r="K68" s="52"/>
      <c r="L68" s="52"/>
      <c r="M68" s="52"/>
      <c r="N68" s="6"/>
    </row>
    <row r="69" spans="1:14" s="66" customFormat="1" ht="15.75" thickBot="1">
      <c r="A69" s="20" t="s">
        <v>69</v>
      </c>
      <c r="B69" s="89" t="s">
        <v>196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1"/>
    </row>
    <row r="70" spans="1:14" ht="15">
      <c r="A70" s="26" t="s">
        <v>71</v>
      </c>
      <c r="B70" s="83" t="s">
        <v>288</v>
      </c>
      <c r="C70" s="109"/>
      <c r="D70" s="173" t="s">
        <v>241</v>
      </c>
      <c r="E70" s="67"/>
      <c r="F70" s="33"/>
      <c r="G70" s="33"/>
      <c r="H70" s="30"/>
      <c r="I70" s="50"/>
      <c r="J70" s="50"/>
      <c r="K70" s="50"/>
      <c r="L70" s="50"/>
      <c r="M70" s="50"/>
      <c r="N70" s="2"/>
    </row>
    <row r="71" spans="1:14" ht="15.75" thickBot="1">
      <c r="A71" s="23" t="s">
        <v>72</v>
      </c>
      <c r="B71" s="94" t="s">
        <v>197</v>
      </c>
      <c r="C71" s="95"/>
      <c r="D71" s="172" t="s">
        <v>241</v>
      </c>
      <c r="E71" s="67"/>
      <c r="F71" s="35"/>
      <c r="G71" s="35"/>
      <c r="H71" s="30"/>
      <c r="I71" s="50"/>
      <c r="J71" s="50"/>
      <c r="K71" s="50"/>
      <c r="L71" s="50"/>
      <c r="M71" s="50"/>
      <c r="N71" s="4"/>
    </row>
    <row r="72" spans="1:14" s="66" customFormat="1" ht="15.75" thickBot="1">
      <c r="A72" s="20" t="s">
        <v>73</v>
      </c>
      <c r="B72" s="89" t="s">
        <v>198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</row>
    <row r="73" spans="1:14" ht="15">
      <c r="A73" s="21" t="s">
        <v>75</v>
      </c>
      <c r="B73" s="99" t="s">
        <v>199</v>
      </c>
      <c r="C73" s="100"/>
      <c r="D73" s="163" t="s">
        <v>240</v>
      </c>
      <c r="E73" s="67"/>
      <c r="F73" s="33"/>
      <c r="G73" s="33"/>
      <c r="H73" s="30"/>
      <c r="I73" s="50"/>
      <c r="J73" s="50"/>
      <c r="K73" s="50"/>
      <c r="L73" s="50"/>
      <c r="M73" s="50"/>
      <c r="N73" s="2"/>
    </row>
    <row r="74" spans="1:14" ht="15">
      <c r="A74" s="22" t="s">
        <v>76</v>
      </c>
      <c r="B74" s="82" t="s">
        <v>200</v>
      </c>
      <c r="C74" s="98"/>
      <c r="D74" s="166" t="s">
        <v>240</v>
      </c>
      <c r="E74" s="67"/>
      <c r="F74" s="34"/>
      <c r="G74" s="34"/>
      <c r="H74" s="30"/>
      <c r="I74" s="50"/>
      <c r="J74" s="50"/>
      <c r="K74" s="50"/>
      <c r="L74" s="50"/>
      <c r="M74" s="50"/>
      <c r="N74" s="3"/>
    </row>
    <row r="75" spans="1:14" ht="15.75" thickBot="1">
      <c r="A75" s="27" t="s">
        <v>77</v>
      </c>
      <c r="B75" s="124" t="s">
        <v>289</v>
      </c>
      <c r="C75" s="137"/>
      <c r="D75" s="174" t="s">
        <v>240</v>
      </c>
      <c r="E75" s="67"/>
      <c r="F75" s="35"/>
      <c r="G75" s="35"/>
      <c r="H75" s="30"/>
      <c r="I75" s="50"/>
      <c r="J75" s="50"/>
      <c r="K75" s="50"/>
      <c r="L75" s="50"/>
      <c r="M75" s="50"/>
      <c r="N75" s="4"/>
    </row>
    <row r="76" spans="1:14" s="66" customFormat="1" ht="15.75" thickBot="1">
      <c r="A76" s="20" t="s">
        <v>90</v>
      </c>
      <c r="B76" s="89" t="s">
        <v>283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</row>
    <row r="77" spans="1:14" ht="15">
      <c r="A77" s="26" t="s">
        <v>91</v>
      </c>
      <c r="B77" s="175" t="s">
        <v>201</v>
      </c>
      <c r="C77" s="175"/>
      <c r="D77" s="176" t="s">
        <v>243</v>
      </c>
      <c r="E77" s="67"/>
      <c r="F77" s="38"/>
      <c r="G77" s="47"/>
      <c r="H77" s="30"/>
      <c r="I77" s="50"/>
      <c r="J77" s="50"/>
      <c r="K77" s="50"/>
      <c r="L77" s="50"/>
      <c r="M77" s="50"/>
      <c r="N77" s="7"/>
    </row>
    <row r="78" spans="1:14" ht="15.75" thickBot="1">
      <c r="A78" s="181" t="s">
        <v>92</v>
      </c>
      <c r="B78" s="177" t="s">
        <v>284</v>
      </c>
      <c r="C78" s="177"/>
      <c r="D78" s="174" t="s">
        <v>258</v>
      </c>
      <c r="E78" s="67"/>
      <c r="F78" s="39"/>
      <c r="G78" s="48"/>
      <c r="H78" s="30"/>
      <c r="I78" s="50"/>
      <c r="J78" s="50"/>
      <c r="K78" s="50"/>
      <c r="L78" s="50"/>
      <c r="M78" s="50"/>
      <c r="N78" s="8"/>
    </row>
    <row r="79" spans="1:14" s="66" customFormat="1" ht="15.75" thickBot="1">
      <c r="A79" s="20" t="s">
        <v>93</v>
      </c>
      <c r="B79" s="89" t="s">
        <v>202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</row>
    <row r="80" spans="1:14" ht="15">
      <c r="A80" s="28" t="s">
        <v>95</v>
      </c>
      <c r="B80" s="83" t="s">
        <v>203</v>
      </c>
      <c r="C80" s="83"/>
      <c r="D80" s="176" t="s">
        <v>235</v>
      </c>
      <c r="E80" s="67"/>
      <c r="F80" s="38"/>
      <c r="G80" s="47"/>
      <c r="H80" s="30"/>
      <c r="I80" s="50"/>
      <c r="J80" s="50"/>
      <c r="K80" s="50"/>
      <c r="L80" s="50"/>
      <c r="M80" s="50"/>
      <c r="N80" s="7"/>
    </row>
    <row r="81" spans="1:14" ht="15">
      <c r="A81" s="22" t="s">
        <v>96</v>
      </c>
      <c r="B81" s="82" t="s">
        <v>204</v>
      </c>
      <c r="C81" s="82"/>
      <c r="D81" s="174" t="s">
        <v>235</v>
      </c>
      <c r="E81" s="67"/>
      <c r="F81" s="40"/>
      <c r="G81" s="45"/>
      <c r="H81" s="30"/>
      <c r="I81" s="50"/>
      <c r="J81" s="50"/>
      <c r="K81" s="50"/>
      <c r="L81" s="50"/>
      <c r="M81" s="50"/>
      <c r="N81" s="9"/>
    </row>
    <row r="82" spans="1:14" ht="15">
      <c r="A82" s="22" t="s">
        <v>97</v>
      </c>
      <c r="B82" s="82" t="s">
        <v>205</v>
      </c>
      <c r="C82" s="82"/>
      <c r="D82" s="174" t="s">
        <v>235</v>
      </c>
      <c r="E82" s="67"/>
      <c r="F82" s="40"/>
      <c r="G82" s="45"/>
      <c r="H82" s="30"/>
      <c r="I82" s="50"/>
      <c r="J82" s="50"/>
      <c r="K82" s="50"/>
      <c r="L82" s="50"/>
      <c r="M82" s="50"/>
      <c r="N82" s="9"/>
    </row>
    <row r="83" spans="1:14" ht="15">
      <c r="A83" s="22" t="s">
        <v>98</v>
      </c>
      <c r="B83" s="82" t="s">
        <v>206</v>
      </c>
      <c r="C83" s="82"/>
      <c r="D83" s="174" t="s">
        <v>235</v>
      </c>
      <c r="E83" s="67"/>
      <c r="F83" s="40"/>
      <c r="G83" s="45"/>
      <c r="H83" s="30"/>
      <c r="I83" s="50"/>
      <c r="J83" s="50"/>
      <c r="K83" s="50"/>
      <c r="L83" s="50"/>
      <c r="M83" s="50"/>
      <c r="N83" s="9"/>
    </row>
    <row r="84" spans="1:14" ht="15">
      <c r="A84" s="22" t="s">
        <v>99</v>
      </c>
      <c r="B84" s="82" t="s">
        <v>207</v>
      </c>
      <c r="C84" s="82"/>
      <c r="D84" s="174" t="s">
        <v>235</v>
      </c>
      <c r="E84" s="67"/>
      <c r="F84" s="40"/>
      <c r="G84" s="45"/>
      <c r="H84" s="30"/>
      <c r="I84" s="50"/>
      <c r="J84" s="50"/>
      <c r="K84" s="50"/>
      <c r="L84" s="50"/>
      <c r="M84" s="50"/>
      <c r="N84" s="9"/>
    </row>
    <row r="85" spans="1:14" ht="15.75" thickBot="1">
      <c r="A85" s="27" t="s">
        <v>100</v>
      </c>
      <c r="B85" s="124" t="s">
        <v>208</v>
      </c>
      <c r="C85" s="124"/>
      <c r="D85" s="174" t="s">
        <v>234</v>
      </c>
      <c r="E85" s="67"/>
      <c r="F85" s="39"/>
      <c r="G85" s="48"/>
      <c r="H85" s="30"/>
      <c r="I85" s="50"/>
      <c r="J85" s="50"/>
      <c r="K85" s="50"/>
      <c r="L85" s="50"/>
      <c r="M85" s="50"/>
      <c r="N85" s="8"/>
    </row>
    <row r="86" spans="1:14" s="66" customFormat="1" ht="15.75" thickBot="1">
      <c r="A86" s="20" t="s">
        <v>101</v>
      </c>
      <c r="B86" s="89" t="s">
        <v>209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1"/>
    </row>
    <row r="87" spans="1:14" ht="15">
      <c r="A87" s="21" t="s">
        <v>103</v>
      </c>
      <c r="B87" s="83" t="s">
        <v>210</v>
      </c>
      <c r="C87" s="83"/>
      <c r="D87" s="176" t="s">
        <v>263</v>
      </c>
      <c r="E87" s="67"/>
      <c r="F87" s="38"/>
      <c r="G87" s="47"/>
      <c r="H87" s="30"/>
      <c r="I87" s="50"/>
      <c r="J87" s="50"/>
      <c r="K87" s="50"/>
      <c r="L87" s="50"/>
      <c r="M87" s="50"/>
      <c r="N87" s="7"/>
    </row>
    <row r="88" spans="1:14" ht="15.75" thickBot="1">
      <c r="A88" s="27" t="s">
        <v>104</v>
      </c>
      <c r="B88" s="124" t="s">
        <v>211</v>
      </c>
      <c r="C88" s="124"/>
      <c r="D88" s="174" t="s">
        <v>236</v>
      </c>
      <c r="E88" s="67"/>
      <c r="F88" s="39"/>
      <c r="G88" s="48"/>
      <c r="H88" s="30"/>
      <c r="I88" s="50"/>
      <c r="J88" s="50"/>
      <c r="K88" s="50"/>
      <c r="L88" s="50"/>
      <c r="M88" s="50"/>
      <c r="N88" s="8"/>
    </row>
    <row r="89" spans="1:14" s="66" customFormat="1" ht="15.75" thickBot="1">
      <c r="A89" s="20" t="s">
        <v>105</v>
      </c>
      <c r="B89" s="89" t="s">
        <v>212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1"/>
    </row>
    <row r="90" spans="1:14" ht="15.75" thickBot="1">
      <c r="A90" s="29" t="s">
        <v>107</v>
      </c>
      <c r="B90" s="134" t="s">
        <v>219</v>
      </c>
      <c r="C90" s="134"/>
      <c r="D90" s="176" t="s">
        <v>237</v>
      </c>
      <c r="E90" s="67"/>
      <c r="F90" s="41"/>
      <c r="G90" s="49"/>
      <c r="H90" s="30"/>
      <c r="I90" s="50"/>
      <c r="J90" s="50"/>
      <c r="K90" s="50"/>
      <c r="L90" s="50"/>
      <c r="M90" s="50"/>
      <c r="N90" s="10"/>
    </row>
    <row r="91" spans="1:14" s="66" customFormat="1" ht="15.75" thickBot="1">
      <c r="A91" s="20" t="s">
        <v>108</v>
      </c>
      <c r="B91" s="89" t="s">
        <v>213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1"/>
    </row>
    <row r="92" spans="1:14" ht="15">
      <c r="A92" s="21" t="s">
        <v>110</v>
      </c>
      <c r="B92" s="161" t="s">
        <v>214</v>
      </c>
      <c r="C92" s="161"/>
      <c r="D92" s="178" t="s">
        <v>252</v>
      </c>
      <c r="E92" s="67"/>
      <c r="F92" s="42"/>
      <c r="G92" s="44"/>
      <c r="H92" s="30"/>
      <c r="I92" s="51"/>
      <c r="J92" s="51"/>
      <c r="K92" s="51"/>
      <c r="L92" s="51"/>
      <c r="M92" s="51"/>
      <c r="N92" s="11"/>
    </row>
    <row r="93" spans="1:14" ht="15.75" thickBot="1">
      <c r="A93" s="182" t="s">
        <v>111</v>
      </c>
      <c r="B93" s="169" t="s">
        <v>285</v>
      </c>
      <c r="C93" s="169"/>
      <c r="D93" s="172" t="s">
        <v>274</v>
      </c>
      <c r="E93" s="68"/>
      <c r="F93" s="43"/>
      <c r="G93" s="46"/>
      <c r="H93" s="31"/>
      <c r="I93" s="52"/>
      <c r="J93" s="52"/>
      <c r="K93" s="52"/>
      <c r="L93" s="52"/>
      <c r="M93" s="52"/>
      <c r="N93" s="12"/>
    </row>
    <row r="94" spans="1:14" s="66" customFormat="1" ht="15.75" thickBot="1">
      <c r="A94" s="20" t="s">
        <v>112</v>
      </c>
      <c r="B94" s="89" t="s">
        <v>215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1"/>
    </row>
    <row r="95" spans="1:14" ht="15">
      <c r="A95" s="21" t="s">
        <v>114</v>
      </c>
      <c r="B95" s="161" t="s">
        <v>294</v>
      </c>
      <c r="C95" s="161"/>
      <c r="D95" s="178" t="s">
        <v>255</v>
      </c>
      <c r="E95" s="67"/>
      <c r="F95" s="42"/>
      <c r="G95" s="44"/>
      <c r="H95" s="30"/>
      <c r="I95" s="51"/>
      <c r="J95" s="51"/>
      <c r="K95" s="51"/>
      <c r="L95" s="51"/>
      <c r="M95" s="51"/>
      <c r="N95" s="14"/>
    </row>
    <row r="96" spans="1:14" ht="15">
      <c r="A96" s="22" t="s">
        <v>115</v>
      </c>
      <c r="B96" s="164" t="s">
        <v>216</v>
      </c>
      <c r="C96" s="164"/>
      <c r="D96" s="174" t="s">
        <v>244</v>
      </c>
      <c r="E96" s="67"/>
      <c r="F96" s="38"/>
      <c r="G96" s="47"/>
      <c r="H96" s="30"/>
      <c r="I96" s="50"/>
      <c r="J96" s="50"/>
      <c r="K96" s="50"/>
      <c r="L96" s="50"/>
      <c r="M96" s="50"/>
      <c r="N96" s="13"/>
    </row>
    <row r="97" spans="1:14" ht="15">
      <c r="A97" s="22" t="s">
        <v>116</v>
      </c>
      <c r="B97" s="164" t="s">
        <v>286</v>
      </c>
      <c r="C97" s="164"/>
      <c r="D97" s="183" t="s">
        <v>245</v>
      </c>
      <c r="E97" s="67"/>
      <c r="F97" s="38"/>
      <c r="G97" s="47"/>
      <c r="H97" s="30"/>
      <c r="I97" s="50"/>
      <c r="J97" s="50"/>
      <c r="K97" s="50"/>
      <c r="L97" s="50"/>
      <c r="M97" s="50"/>
      <c r="N97" s="13"/>
    </row>
    <row r="98" spans="1:14" ht="15">
      <c r="A98" s="22" t="s">
        <v>117</v>
      </c>
      <c r="B98" s="164" t="s">
        <v>302</v>
      </c>
      <c r="C98" s="164"/>
      <c r="D98" s="174" t="s">
        <v>254</v>
      </c>
      <c r="E98" s="67"/>
      <c r="F98" s="40"/>
      <c r="G98" s="45"/>
      <c r="H98" s="30"/>
      <c r="I98" s="50"/>
      <c r="J98" s="50"/>
      <c r="K98" s="50"/>
      <c r="L98" s="50"/>
      <c r="M98" s="50"/>
      <c r="N98" s="13"/>
    </row>
    <row r="99" spans="1:14" ht="15">
      <c r="A99" s="22" t="s">
        <v>118</v>
      </c>
      <c r="B99" s="184" t="s">
        <v>221</v>
      </c>
      <c r="C99" s="184"/>
      <c r="D99" s="174" t="s">
        <v>259</v>
      </c>
      <c r="E99" s="67"/>
      <c r="F99" s="40"/>
      <c r="G99" s="45"/>
      <c r="H99" s="30"/>
      <c r="I99" s="50"/>
      <c r="J99" s="50"/>
      <c r="K99" s="50"/>
      <c r="L99" s="50"/>
      <c r="M99" s="50"/>
      <c r="N99" s="13"/>
    </row>
    <row r="100" spans="1:14" ht="15.75" thickBot="1">
      <c r="A100" s="29" t="s">
        <v>220</v>
      </c>
      <c r="B100" s="169" t="s">
        <v>287</v>
      </c>
      <c r="C100" s="169"/>
      <c r="D100" s="183" t="s">
        <v>253</v>
      </c>
      <c r="E100" s="67"/>
      <c r="F100" s="40"/>
      <c r="G100" s="45"/>
      <c r="H100" s="30"/>
      <c r="I100" s="50"/>
      <c r="J100" s="50"/>
      <c r="K100" s="50"/>
      <c r="L100" s="50"/>
      <c r="M100" s="50"/>
      <c r="N100" s="13"/>
    </row>
    <row r="101" spans="1:14" s="66" customFormat="1" ht="15.75" thickBot="1">
      <c r="A101" s="20" t="s">
        <v>119</v>
      </c>
      <c r="B101" s="89" t="s">
        <v>217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1"/>
    </row>
    <row r="102" spans="1:14" ht="15">
      <c r="A102" s="21" t="s">
        <v>121</v>
      </c>
      <c r="B102" s="99" t="s">
        <v>295</v>
      </c>
      <c r="C102" s="99"/>
      <c r="D102" s="178" t="s">
        <v>241</v>
      </c>
      <c r="E102" s="67"/>
      <c r="F102" s="42"/>
      <c r="G102" s="44"/>
      <c r="H102" s="30"/>
      <c r="I102" s="51"/>
      <c r="J102" s="51"/>
      <c r="K102" s="51"/>
      <c r="L102" s="51"/>
      <c r="M102" s="51"/>
      <c r="N102" s="14"/>
    </row>
    <row r="103" spans="1:14" ht="15.75" thickBot="1">
      <c r="A103" s="23"/>
      <c r="B103" s="135"/>
      <c r="C103" s="136"/>
      <c r="D103" s="24"/>
      <c r="E103" s="68"/>
      <c r="F103" s="43"/>
      <c r="G103" s="46"/>
      <c r="H103" s="32"/>
      <c r="I103" s="52"/>
      <c r="J103" s="52"/>
      <c r="K103" s="52"/>
      <c r="L103" s="52"/>
      <c r="M103" s="52"/>
      <c r="N103" s="15"/>
    </row>
    <row r="105" ht="16.5" thickBot="1">
      <c r="A105" s="19" t="s">
        <v>222</v>
      </c>
    </row>
    <row r="106" spans="1:14" ht="15">
      <c r="A106" s="128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30"/>
    </row>
    <row r="107" spans="1:14" ht="15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7"/>
    </row>
    <row r="108" spans="1:14" ht="15">
      <c r="A108" s="125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7"/>
    </row>
    <row r="109" spans="1:14" ht="15">
      <c r="A109" s="125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7"/>
    </row>
    <row r="110" spans="1:14" ht="1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7"/>
    </row>
    <row r="111" spans="1:14" ht="15">
      <c r="A111" s="125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7"/>
    </row>
    <row r="112" spans="1:14" ht="15">
      <c r="A112" s="125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7"/>
    </row>
    <row r="113" spans="1:14" ht="15.75" thickBot="1">
      <c r="A113" s="13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3"/>
    </row>
  </sheetData>
  <sheetProtection password="CE2A" sheet="1" selectLockedCells="1"/>
  <mergeCells count="132">
    <mergeCell ref="B49:C49"/>
    <mergeCell ref="B100:C100"/>
    <mergeCell ref="H12:M12"/>
    <mergeCell ref="B48:C48"/>
    <mergeCell ref="B53:C53"/>
    <mergeCell ref="A2:N2"/>
    <mergeCell ref="A4:B4"/>
    <mergeCell ref="C4:F4"/>
    <mergeCell ref="H4:M4"/>
    <mergeCell ref="A6:B6"/>
    <mergeCell ref="C6:F6"/>
    <mergeCell ref="H6:M6"/>
    <mergeCell ref="A8:B8"/>
    <mergeCell ref="C8:F8"/>
    <mergeCell ref="H8:M8"/>
    <mergeCell ref="A10:B10"/>
    <mergeCell ref="C10:F10"/>
    <mergeCell ref="H10:M10"/>
    <mergeCell ref="A12:B12"/>
    <mergeCell ref="C12:F12"/>
    <mergeCell ref="C14:E14"/>
    <mergeCell ref="F14:H14"/>
    <mergeCell ref="I14:N14"/>
    <mergeCell ref="A15:B17"/>
    <mergeCell ref="C15:E15"/>
    <mergeCell ref="F15:H15"/>
    <mergeCell ref="I15:N15"/>
    <mergeCell ref="C16:E16"/>
    <mergeCell ref="F16:H16"/>
    <mergeCell ref="I16:N16"/>
    <mergeCell ref="C17:E17"/>
    <mergeCell ref="F17:H17"/>
    <mergeCell ref="I17:N17"/>
    <mergeCell ref="A18:B18"/>
    <mergeCell ref="C18:E18"/>
    <mergeCell ref="F18:H18"/>
    <mergeCell ref="I18:N18"/>
    <mergeCell ref="A19:B21"/>
    <mergeCell ref="C19:E19"/>
    <mergeCell ref="F19:H19"/>
    <mergeCell ref="I19:N19"/>
    <mergeCell ref="C20:E20"/>
    <mergeCell ref="F20:H20"/>
    <mergeCell ref="I20:N20"/>
    <mergeCell ref="C21:E21"/>
    <mergeCell ref="F21:H21"/>
    <mergeCell ref="I21:N21"/>
    <mergeCell ref="I23:I24"/>
    <mergeCell ref="J23:J24"/>
    <mergeCell ref="K23:K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42:A43"/>
    <mergeCell ref="B42:C43"/>
    <mergeCell ref="D42:D43"/>
    <mergeCell ref="E42:E43"/>
    <mergeCell ref="F42:G42"/>
    <mergeCell ref="H42:H43"/>
    <mergeCell ref="I42:M42"/>
    <mergeCell ref="N42:N43"/>
    <mergeCell ref="B44:N44"/>
    <mergeCell ref="B45:C45"/>
    <mergeCell ref="B46:C46"/>
    <mergeCell ref="B47:C47"/>
    <mergeCell ref="B50:C50"/>
    <mergeCell ref="B51:N51"/>
    <mergeCell ref="B52:C52"/>
    <mergeCell ref="B54:N54"/>
    <mergeCell ref="B55:C55"/>
    <mergeCell ref="B56:N56"/>
    <mergeCell ref="B57:C57"/>
    <mergeCell ref="B58:C58"/>
    <mergeCell ref="B59:C59"/>
    <mergeCell ref="B60:N60"/>
    <mergeCell ref="B61:C61"/>
    <mergeCell ref="B62:C62"/>
    <mergeCell ref="B63:C63"/>
    <mergeCell ref="B64:C64"/>
    <mergeCell ref="B65:N65"/>
    <mergeCell ref="B66:C66"/>
    <mergeCell ref="B67:C67"/>
    <mergeCell ref="B68:C68"/>
    <mergeCell ref="B69:N69"/>
    <mergeCell ref="B70:C70"/>
    <mergeCell ref="B71:C71"/>
    <mergeCell ref="B72:N72"/>
    <mergeCell ref="B73:C73"/>
    <mergeCell ref="B74:C74"/>
    <mergeCell ref="B75:C75"/>
    <mergeCell ref="B76:N76"/>
    <mergeCell ref="B77:C77"/>
    <mergeCell ref="B78:C78"/>
    <mergeCell ref="B79:N79"/>
    <mergeCell ref="B80:C80"/>
    <mergeCell ref="B81:C81"/>
    <mergeCell ref="B82:C82"/>
    <mergeCell ref="B83:C83"/>
    <mergeCell ref="B84:C84"/>
    <mergeCell ref="B85:C85"/>
    <mergeCell ref="B86:N86"/>
    <mergeCell ref="B87:C87"/>
    <mergeCell ref="B88:C88"/>
    <mergeCell ref="B89:N89"/>
    <mergeCell ref="B90:C90"/>
    <mergeCell ref="B91:N91"/>
    <mergeCell ref="B92:C92"/>
    <mergeCell ref="A106:N106"/>
    <mergeCell ref="A107:N107"/>
    <mergeCell ref="B93:C93"/>
    <mergeCell ref="B94:N94"/>
    <mergeCell ref="B95:C95"/>
    <mergeCell ref="B96:C96"/>
    <mergeCell ref="B97:C97"/>
    <mergeCell ref="B98:C98"/>
    <mergeCell ref="A108:N108"/>
    <mergeCell ref="A113:N113"/>
    <mergeCell ref="B99:C99"/>
    <mergeCell ref="B101:N101"/>
    <mergeCell ref="A109:N109"/>
    <mergeCell ref="A110:N110"/>
    <mergeCell ref="A111:N111"/>
    <mergeCell ref="A112:N112"/>
    <mergeCell ref="B102:C102"/>
    <mergeCell ref="B103:C103"/>
  </mergeCells>
  <conditionalFormatting sqref="I45:M50 I61:M64 I102:M103">
    <cfRule type="cellIs" priority="65" dxfId="18" operator="between" stopIfTrue="1">
      <formula>5</formula>
      <formula>6</formula>
    </cfRule>
    <cfRule type="cellIs" priority="66" dxfId="17" operator="between" stopIfTrue="1">
      <formula>3</formula>
      <formula>4</formula>
    </cfRule>
    <cfRule type="cellIs" priority="67" dxfId="16" operator="between" stopIfTrue="1">
      <formula>1</formula>
      <formula>2</formula>
    </cfRule>
  </conditionalFormatting>
  <conditionalFormatting sqref="N25:N29">
    <cfRule type="expression" priority="62" dxfId="16" stopIfTrue="1">
      <formula>N25="GRÜN"</formula>
    </cfRule>
    <cfRule type="expression" priority="63" dxfId="17" stopIfTrue="1">
      <formula>N25="GELB"</formula>
    </cfRule>
    <cfRule type="expression" priority="64" dxfId="18" stopIfTrue="1">
      <formula>N25="ROT"</formula>
    </cfRule>
  </conditionalFormatting>
  <conditionalFormatting sqref="I52:M53">
    <cfRule type="cellIs" priority="59" dxfId="18" operator="between" stopIfTrue="1">
      <formula>5</formula>
      <formula>6</formula>
    </cfRule>
    <cfRule type="cellIs" priority="60" dxfId="17" operator="between" stopIfTrue="1">
      <formula>3</formula>
      <formula>4</formula>
    </cfRule>
    <cfRule type="cellIs" priority="61" dxfId="16" operator="between" stopIfTrue="1">
      <formula>1</formula>
      <formula>2</formula>
    </cfRule>
  </conditionalFormatting>
  <conditionalFormatting sqref="I55:M55">
    <cfRule type="cellIs" priority="56" dxfId="18" operator="between" stopIfTrue="1">
      <formula>5</formula>
      <formula>6</formula>
    </cfRule>
    <cfRule type="cellIs" priority="57" dxfId="17" operator="between" stopIfTrue="1">
      <formula>3</formula>
      <formula>4</formula>
    </cfRule>
    <cfRule type="cellIs" priority="58" dxfId="16" operator="between" stopIfTrue="1">
      <formula>1</formula>
      <formula>2</formula>
    </cfRule>
  </conditionalFormatting>
  <conditionalFormatting sqref="I57:M59">
    <cfRule type="cellIs" priority="53" dxfId="18" operator="between" stopIfTrue="1">
      <formula>5</formula>
      <formula>6</formula>
    </cfRule>
    <cfRule type="cellIs" priority="54" dxfId="17" operator="between" stopIfTrue="1">
      <formula>3</formula>
      <formula>4</formula>
    </cfRule>
    <cfRule type="cellIs" priority="55" dxfId="16" operator="between" stopIfTrue="1">
      <formula>1</formula>
      <formula>2</formula>
    </cfRule>
  </conditionalFormatting>
  <conditionalFormatting sqref="I66:M68">
    <cfRule type="cellIs" priority="47" dxfId="18" operator="between" stopIfTrue="1">
      <formula>5</formula>
      <formula>6</formula>
    </cfRule>
    <cfRule type="cellIs" priority="48" dxfId="17" operator="between" stopIfTrue="1">
      <formula>3</formula>
      <formula>4</formula>
    </cfRule>
    <cfRule type="cellIs" priority="49" dxfId="16" operator="between" stopIfTrue="1">
      <formula>1</formula>
      <formula>2</formula>
    </cfRule>
  </conditionalFormatting>
  <conditionalFormatting sqref="I70:M71">
    <cfRule type="cellIs" priority="44" dxfId="18" operator="between" stopIfTrue="1">
      <formula>5</formula>
      <formula>6</formula>
    </cfRule>
    <cfRule type="cellIs" priority="45" dxfId="17" operator="between" stopIfTrue="1">
      <formula>3</formula>
      <formula>4</formula>
    </cfRule>
    <cfRule type="cellIs" priority="46" dxfId="16" operator="between" stopIfTrue="1">
      <formula>1</formula>
      <formula>2</formula>
    </cfRule>
  </conditionalFormatting>
  <conditionalFormatting sqref="I73:M75">
    <cfRule type="cellIs" priority="41" dxfId="18" operator="between" stopIfTrue="1">
      <formula>5</formula>
      <formula>6</formula>
    </cfRule>
    <cfRule type="cellIs" priority="42" dxfId="17" operator="between" stopIfTrue="1">
      <formula>3</formula>
      <formula>4</formula>
    </cfRule>
    <cfRule type="cellIs" priority="43" dxfId="16" operator="between" stopIfTrue="1">
      <formula>1</formula>
      <formula>2</formula>
    </cfRule>
  </conditionalFormatting>
  <conditionalFormatting sqref="I77:M78">
    <cfRule type="cellIs" priority="38" dxfId="18" operator="between" stopIfTrue="1">
      <formula>5</formula>
      <formula>6</formula>
    </cfRule>
    <cfRule type="cellIs" priority="39" dxfId="17" operator="between" stopIfTrue="1">
      <formula>3</formula>
      <formula>4</formula>
    </cfRule>
    <cfRule type="cellIs" priority="40" dxfId="16" operator="between" stopIfTrue="1">
      <formula>1</formula>
      <formula>2</formula>
    </cfRule>
  </conditionalFormatting>
  <conditionalFormatting sqref="I80:M85">
    <cfRule type="cellIs" priority="35" dxfId="18" operator="between" stopIfTrue="1">
      <formula>5</formula>
      <formula>6</formula>
    </cfRule>
    <cfRule type="cellIs" priority="36" dxfId="17" operator="between" stopIfTrue="1">
      <formula>3</formula>
      <formula>4</formula>
    </cfRule>
    <cfRule type="cellIs" priority="37" dxfId="16" operator="between" stopIfTrue="1">
      <formula>1</formula>
      <formula>2</formula>
    </cfRule>
  </conditionalFormatting>
  <conditionalFormatting sqref="I87:M88">
    <cfRule type="cellIs" priority="32" dxfId="18" operator="between" stopIfTrue="1">
      <formula>5</formula>
      <formula>6</formula>
    </cfRule>
    <cfRule type="cellIs" priority="33" dxfId="17" operator="between" stopIfTrue="1">
      <formula>3</formula>
      <formula>4</formula>
    </cfRule>
    <cfRule type="cellIs" priority="34" dxfId="16" operator="between" stopIfTrue="1">
      <formula>1</formula>
      <formula>2</formula>
    </cfRule>
  </conditionalFormatting>
  <conditionalFormatting sqref="I90:M90">
    <cfRule type="cellIs" priority="29" dxfId="18" operator="between" stopIfTrue="1">
      <formula>5</formula>
      <formula>6</formula>
    </cfRule>
    <cfRule type="cellIs" priority="30" dxfId="17" operator="between" stopIfTrue="1">
      <formula>3</formula>
      <formula>4</formula>
    </cfRule>
    <cfRule type="cellIs" priority="31" dxfId="16" operator="between" stopIfTrue="1">
      <formula>1</formula>
      <formula>2</formula>
    </cfRule>
  </conditionalFormatting>
  <conditionalFormatting sqref="I92:M93">
    <cfRule type="cellIs" priority="26" dxfId="18" operator="between" stopIfTrue="1">
      <formula>5</formula>
      <formula>6</formula>
    </cfRule>
    <cfRule type="cellIs" priority="27" dxfId="17" operator="between" stopIfTrue="1">
      <formula>3</formula>
      <formula>4</formula>
    </cfRule>
    <cfRule type="cellIs" priority="28" dxfId="16" operator="between" stopIfTrue="1">
      <formula>1</formula>
      <formula>2</formula>
    </cfRule>
  </conditionalFormatting>
  <conditionalFormatting sqref="I95:M99">
    <cfRule type="cellIs" priority="23" dxfId="18" operator="between" stopIfTrue="1">
      <formula>5</formula>
      <formula>6</formula>
    </cfRule>
    <cfRule type="cellIs" priority="24" dxfId="17" operator="between" stopIfTrue="1">
      <formula>3</formula>
      <formula>4</formula>
    </cfRule>
    <cfRule type="cellIs" priority="25" dxfId="16" operator="between" stopIfTrue="1">
      <formula>1</formula>
      <formula>2</formula>
    </cfRule>
  </conditionalFormatting>
  <conditionalFormatting sqref="I100:M100">
    <cfRule type="cellIs" priority="17" dxfId="18" operator="between" stopIfTrue="1">
      <formula>5</formula>
      <formula>6</formula>
    </cfRule>
    <cfRule type="cellIs" priority="18" dxfId="17" operator="between" stopIfTrue="1">
      <formula>3</formula>
      <formula>4</formula>
    </cfRule>
    <cfRule type="cellIs" priority="19" dxfId="16" operator="between" stopIfTrue="1">
      <formula>1</formula>
      <formula>2</formula>
    </cfRule>
  </conditionalFormatting>
  <conditionalFormatting sqref="H70:H71">
    <cfRule type="expression" priority="16" dxfId="113" stopIfTrue="1">
      <formula>AND((H70&lt;100%),(G70&lt;=TODAY()))</formula>
    </cfRule>
  </conditionalFormatting>
  <conditionalFormatting sqref="H73:H75">
    <cfRule type="expression" priority="15" dxfId="113" stopIfTrue="1">
      <formula>AND((H73&lt;100%),(G73&lt;=TODAY()))</formula>
    </cfRule>
  </conditionalFormatting>
  <conditionalFormatting sqref="H77:H78">
    <cfRule type="expression" priority="14" dxfId="113" stopIfTrue="1">
      <formula>AND((H77&lt;100%),(G77&lt;=TODAY()))</formula>
    </cfRule>
  </conditionalFormatting>
  <conditionalFormatting sqref="H80:H85">
    <cfRule type="expression" priority="13" dxfId="113" stopIfTrue="1">
      <formula>AND((H80&lt;100%),(G80&lt;=TODAY()))</formula>
    </cfRule>
  </conditionalFormatting>
  <conditionalFormatting sqref="H87:H88">
    <cfRule type="expression" priority="12" dxfId="113" stopIfTrue="1">
      <formula>AND((H87&lt;100%),(G87&lt;=TODAY()))</formula>
    </cfRule>
  </conditionalFormatting>
  <conditionalFormatting sqref="H90">
    <cfRule type="expression" priority="11" dxfId="113" stopIfTrue="1">
      <formula>AND((H90&lt;100%),(G90&lt;=TODAY()))</formula>
    </cfRule>
  </conditionalFormatting>
  <conditionalFormatting sqref="H92:H93">
    <cfRule type="expression" priority="10" dxfId="113" stopIfTrue="1">
      <formula>AND((H92&lt;100%),(G92&lt;=TODAY()))</formula>
    </cfRule>
  </conditionalFormatting>
  <conditionalFormatting sqref="H45">
    <cfRule type="expression" priority="9" dxfId="113" stopIfTrue="1">
      <formula>AND((H45&lt;100%),(G45&lt;=TODAY()))</formula>
    </cfRule>
  </conditionalFormatting>
  <conditionalFormatting sqref="H46:H50">
    <cfRule type="expression" priority="8" dxfId="113" stopIfTrue="1">
      <formula>AND((H46&lt;100%),(G46&lt;=TODAY()))</formula>
    </cfRule>
  </conditionalFormatting>
  <conditionalFormatting sqref="H52:H53">
    <cfRule type="expression" priority="7" dxfId="113" stopIfTrue="1">
      <formula>AND((H52&lt;100%),(G52&lt;=TODAY()))</formula>
    </cfRule>
  </conditionalFormatting>
  <conditionalFormatting sqref="H55">
    <cfRule type="expression" priority="6" dxfId="113" stopIfTrue="1">
      <formula>AND((H55&lt;100%),(G55&lt;=TODAY()))</formula>
    </cfRule>
  </conditionalFormatting>
  <conditionalFormatting sqref="H57:H59">
    <cfRule type="expression" priority="5" dxfId="113" stopIfTrue="1">
      <formula>AND((H57&lt;100%),(G57&lt;=TODAY()))</formula>
    </cfRule>
  </conditionalFormatting>
  <conditionalFormatting sqref="H61:H64">
    <cfRule type="expression" priority="4" dxfId="113" stopIfTrue="1">
      <formula>AND((H61&lt;100%),(G61&lt;=TODAY()))</formula>
    </cfRule>
  </conditionalFormatting>
  <conditionalFormatting sqref="H66:H68">
    <cfRule type="expression" priority="3" dxfId="113" stopIfTrue="1">
      <formula>AND((H66&lt;100%),(G66&lt;=TODAY()))</formula>
    </cfRule>
  </conditionalFormatting>
  <conditionalFormatting sqref="H95:H100">
    <cfRule type="expression" priority="2" dxfId="113" stopIfTrue="1">
      <formula>AND((H95&lt;100%),(G95&lt;=TODAY()))</formula>
    </cfRule>
  </conditionalFormatting>
  <conditionalFormatting sqref="H102">
    <cfRule type="expression" priority="1" dxfId="113" stopIfTrue="1">
      <formula>AND((H102&lt;100%),(G102&lt;=TODAY()))</formula>
    </cfRule>
  </conditionalFormatting>
  <dataValidations count="3">
    <dataValidation type="list" allowBlank="1" showInputMessage="1" showErrorMessage="1" prompt="Please enter &quot;NA&quot; if this planning element is not applicable." errorTitle="no valid entry" error="This cell can only be checked with &quot;NA&quot; if this planning element is not applicable. &#10;Other entries are not valid." sqref="E103">
      <formula1>"NA"</formula1>
    </dataValidation>
    <dataValidation type="list" allowBlank="1" showInputMessage="1" showErrorMessage="1" promptTitle="Bewertung" prompt="Bitte eine Zahl zwischen 1 - 6 auswählen" errorTitle="1 - 6 Bitte" error="Es dürfen nur Zahlen zwischen 1 und 6 eingegeben werden. (Siehe Bewertung der einzelnen Planungselemente)." sqref="I45:M50 I52:M53 I55:M55 I57:M59 I66:M68 I70:M71 I73:M75 I77:M78 I80:M85 I87:M88 I90:M90 I92:M93 I95:M100 I61:M64 I102:M103">
      <formula1>"1,2,3,4,5,6"</formula1>
    </dataValidation>
    <dataValidation type="list" allowBlank="1" showInputMessage="1" showErrorMessage="1" prompt="Bitte tragen Sie &quot;NA&quot; in dieses Feld ein, wenn das Planungselement nicht anwendbar ist." errorTitle="Eingabe ungültig" error="Dieses Feld kann nur mit einem &quot;NA&quot; gefüllt werden - und zwar nur wenn das Planungselement nicht anwendbar ist." sqref="E70:E71 E73:E75 E77:E78 E80:E85 E87:E88 E90 E92:E93 E45:E50 E52:E53 E55 E57:E59 E61:E64 E66:E68 E95:E100 E102">
      <formula1>"NA"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4"/>
  <headerFooter>
    <oddFooter>&amp;L&amp;"Arial,Standard"&amp;8BIS 1000 TM02 Version 2.0</oddFooter>
  </headerFooter>
  <rowBreaks count="3" manualBreakCount="3">
    <brk id="38" max="255" man="1"/>
    <brk id="68" max="13" man="1"/>
    <brk id="93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csrboge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Holtkamp Sandra DED</dc:creator>
  <cp:keywords/>
  <dc:description/>
  <cp:lastModifiedBy>Schiereck Rainer DED</cp:lastModifiedBy>
  <cp:lastPrinted>2018-09-07T09:14:28Z</cp:lastPrinted>
  <dcterms:created xsi:type="dcterms:W3CDTF">2014-10-28T10:33:23Z</dcterms:created>
  <dcterms:modified xsi:type="dcterms:W3CDTF">2018-09-10T14:22:06Z</dcterms:modified>
  <cp:category/>
  <cp:version/>
  <cp:contentType/>
  <cp:contentStatus/>
</cp:coreProperties>
</file>